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Re'!$1:$11</definedName>
    <definedName function="false" hidden="false" name="Excel_BuiltIn_Print_Titles_1" vbProcedure="false">'Collected Ge Detector Sample Re'!$11:$11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<sst xmlns="http://schemas.openxmlformats.org/spreadsheetml/2006/main" count="350" uniqueCount="91">
  <si>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</si>
  <si>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</si>
  <si>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</si>
  <si>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</si>
  <si>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</si>
  <si>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</si>
  <si>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</si>
  <si>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</si>
  <si>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</si>
  <si>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</si>
  <si>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</si>
  <si>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</si>
  <si>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</si>
  <si>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</si>
  <si>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</si>
  <si>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</si>
  <si>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</si>
  <si>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</si>
  <si>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</si>
  <si>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Background Measurements of the Vue des Alpes Detector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</si>
  <si>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</si>
  <si>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</si>
  <si>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</si>
  <si>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</si>
  <si>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</si>
  <si>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</si>
  <si>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Background 1</t>
  </si>
  <si>
    <t xml:space="preserve">Efficiency assumes no samples</t>
  </si>
  <si>
    <t xml:space="preserve">171213
171218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</si>
  <si>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</si>
  <si>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</si>
  <si>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</si>
  <si>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</si>
  <si>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</si>
  <si>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</si>
  <si>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</si>
  <si>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</si>
  <si>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</si>
  <si>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Completely Empty Detector</t>
  </si>
  <si>
    <t xml:space="preserve">(mBq)</t>
  </si>
  <si>
    <t xml:space="preserve">+-</t>
  </si>
  <si>
    <t xml:space="preserve">210Pb:</t>
  </si>
  <si>
    <t xml:space="preserve">7Be:</t>
  </si>
  <si>
    <t xml:space="preserve">54Mn:</t>
  </si>
  <si>
    <t xml:space="preserve">228Ac:</t>
  </si>
  <si>
    <t xml:space="preserve">&lt;0.67</t>
  </si>
  <si>
    <t xml:space="preserve">&lt;0.081</t>
  </si>
  <si>
    <t xml:space="preserve">Background 2</t>
  </si>
  <si>
    <t xml:space="preserve">&lt;0.98</t>
  </si>
  <si>
    <t xml:space="preserve">&lt;0.12</t>
  </si>
  <si>
    <t xml:space="preserve">Background 3</t>
  </si>
  <si>
    <t xml:space="preserve">180319
180417</t>
  </si>
  <si>
    <t xml:space="preserve">&lt;0.068</t>
  </si>
  <si>
    <t xml:space="preserve">Background 4</t>
  </si>
  <si>
    <t xml:space="preserve">180522
18053001
180801</t>
  </si>
  <si>
    <t xml:space="preserve">Background 5</t>
  </si>
  <si>
    <t xml:space="preserve">190910
190914
190915
</t>
  </si>
  <si>
    <t xml:space="preserve">&lt;0.052</t>
  </si>
  <si>
    <t xml:space="preserve">Background 6</t>
  </si>
  <si>
    <t xml:space="preserve">200324
200430</t>
  </si>
  <si>
    <t xml:space="preserve">Background 7</t>
  </si>
  <si>
    <t xml:space="preserve">210111
210119</t>
  </si>
  <si>
    <t xml:space="preserve">&lt;1.55</t>
  </si>
  <si>
    <t xml:space="preserve">&lt;0.21</t>
  </si>
  <si>
    <t xml:space="preserve">Combined Background</t>
  </si>
  <si>
    <t xml:space="preserve">Combined Backgrounds of Runs 1+2+3+4+5</t>
  </si>
  <si>
    <t xml:space="preserve">Completed Sample Measurements Counted on the Vue des Alpes Detector</t>
  </si>
  <si>
    <t xml:space="preserve">The measurements of the samples below take into account the background measurement shown above. If a measurement is below the background then the upper bound shown is the 90% confidence limit.</t>
  </si>
  <si>
    <t xml:space="preserve">LEGEND Measurements:</t>
  </si>
  <si>
    <t xml:space="preserve">LEGEND V01</t>
  </si>
  <si>
    <t xml:space="preserve">Copper: 58.01 g</t>
  </si>
  <si>
    <t xml:space="preserve">Majorana Copper Embedded into Teflon Holder</t>
  </si>
  <si>
    <t xml:space="preserve">Teflon: 275.132 g</t>
  </si>
  <si>
    <t xml:space="preserve">(mBq/kg)</t>
  </si>
  <si>
    <t xml:space="preserve">&lt;0.75</t>
  </si>
  <si>
    <t xml:space="preserve">&lt;0.88</t>
  </si>
  <si>
    <t xml:space="preserve">&lt;1.58</t>
  </si>
  <si>
    <t xml:space="preserve">&lt;9.16</t>
  </si>
  <si>
    <t xml:space="preserve">&lt;0.97</t>
  </si>
  <si>
    <t xml:space="preserve">&lt;0.52</t>
  </si>
  <si>
    <t xml:space="preserve">(ppb or ppm)</t>
  </si>
  <si>
    <t xml:space="preserve">March 5,2024</t>
  </si>
  <si>
    <t xml:space="preserve">57Co</t>
  </si>
  <si>
    <t xml:space="preserve">58Co</t>
  </si>
  <si>
    <t xml:space="preserve">&lt;9.68</t>
  </si>
  <si>
    <t xml:space="preserve">&lt;2.17</t>
  </si>
  <si>
    <t xml:space="preserve">&lt;1.06</t>
  </si>
  <si>
    <t xml:space="preserve">In Progress Sample Measurements Counted on the Vue des Alpes Detector</t>
  </si>
  <si>
    <t xml:space="preserve">In Progress and To Be Measured:</t>
  </si>
  <si>
    <t xml:space="preserve">Next Sample</t>
  </si>
  <si>
    <t xml:space="preserve">Queue Empty: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</si>
</sst>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"/>
    <numFmt numFmtId="167" formatCode="0.000"/>
    <numFmt numFmtId="168" formatCode="0.00"/>
    <numFmt numFmtId="169" formatCode="0"/>
    <numFmt numFmtId="170" formatCode="0.00%"/>
  </numFmts>
  <fonts count="21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11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3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3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3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1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2" xfId="21"/>
    <cellStyle name="Accent 2 1" xfId="22"/>
    <cellStyle name="Accent 2 2" xfId="23"/>
    <cellStyle name="Accent 3 1" xfId="24"/>
    <cellStyle name="Accent 3 2" xfId="25"/>
    <cellStyle name="Accent 4" xfId="26"/>
    <cellStyle name="Accent 5" xfId="27"/>
    <cellStyle name="Bad 1" xfId="28"/>
    <cellStyle name="Bad 2" xfId="29"/>
    <cellStyle name="Error 1" xfId="30"/>
    <cellStyle name="Error 2" xfId="31"/>
    <cellStyle name="Footnote 1" xfId="32"/>
    <cellStyle name="Footnote 2" xfId="33"/>
    <cellStyle name="Good 1" xfId="34"/>
    <cellStyle name="Good 2" xfId="35"/>
    <cellStyle name="Heading 1 1" xfId="36"/>
    <cellStyle name="Heading 1 2" xfId="37"/>
    <cellStyle name="Heading 2 1" xfId="38"/>
    <cellStyle name="Heading 2 2" xfId="39"/>
    <cellStyle name="Heading 3" xfId="40"/>
    <cellStyle name="Heading 4" xfId="41"/>
    <cellStyle name="Neutral 1" xfId="42"/>
    <cellStyle name="Neutral 2" xfId="43"/>
    <cellStyle name="Note 1" xfId="44"/>
    <cellStyle name="Note 2" xfId="45"/>
    <cellStyle name="Status 1" xfId="46"/>
    <cellStyle name="Status 2" xfId="47"/>
    <cellStyle name="Text 1" xfId="48"/>
    <cellStyle name="Text 2" xfId="49"/>
    <cellStyle name="Warning 1" xfId="50"/>
    <cellStyle name="Warning 2" xfId="51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vda/LEGEND/V01/V01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E1048576"/>
  <sheetViews>
    <sheetView showFormulas="false" showGridLines="false" showRowColHeaders="true" showZeros="true" rightToLeft="false" tabSelected="true" showOutlineSymbols="true" defaultGridColor="true" view="normal" topLeftCell="A49" colorId="64" zoomScale="95" zoomScaleNormal="95" zoomScalePageLayoutView="100" workbookViewId="0">
      <selection pane="topLeft" activeCell="A60" activeCellId="0" sqref="A60"/>
    </sheetView>
  </sheetViews>
  <sheetFormatPr defaultColWidth="8.4765625" defaultRowHeight="14.1" zeroHeight="false" outlineLevelRow="0" outlineLevelCol="0"/>
  <cols>
    <col collapsed="false" customWidth="true" hidden="false" outlineLevel="0" max="2" min="1" style="1" width="13.46"/>
    <col collapsed="false" customWidth="true" hidden="false" outlineLevel="0" max="3" min="3" style="1" width="7.47"/>
    <col collapsed="false" customWidth="true" hidden="false" outlineLevel="0" max="5" min="4" style="1" width="9.47"/>
    <col collapsed="false" customWidth="true" hidden="false" outlineLevel="0" max="6" min="6" style="2" width="9.47"/>
    <col collapsed="false" customWidth="false" hidden="false" outlineLevel="0" max="7" min="7" style="1" width="8.46"/>
    <col collapsed="false" customWidth="true" hidden="false" outlineLevel="0" max="8" min="8" style="1" width="9.47"/>
    <col collapsed="false" customWidth="true" hidden="false" outlineLevel="0" max="9" min="9" style="1" width="7.47"/>
    <col collapsed="false" customWidth="false" hidden="false" outlineLevel="0" max="11" min="10" style="1" width="8.46"/>
    <col collapsed="false" customWidth="true" hidden="false" outlineLevel="0" max="12" min="12" style="1" width="5.47"/>
    <col collapsed="false" customWidth="true" hidden="false" outlineLevel="0" max="13" min="13" style="1" width="7.47"/>
    <col collapsed="false" customWidth="false" hidden="false" outlineLevel="0" max="14" min="14" style="1" width="8.46"/>
    <col collapsed="false" customWidth="true" hidden="false" outlineLevel="0" max="15" min="15" style="1" width="5.47"/>
    <col collapsed="false" customWidth="true" hidden="false" outlineLevel="0" max="16" min="16" style="1" width="7.47"/>
    <col collapsed="false" customWidth="true" hidden="false" outlineLevel="0" max="17" min="17" style="1" width="9.47"/>
    <col collapsed="false" customWidth="true" hidden="false" outlineLevel="0" max="18" min="18" style="1" width="5.47"/>
    <col collapsed="false" customWidth="false" hidden="false" outlineLevel="0" max="19" min="19" style="1" width="8.46"/>
    <col collapsed="false" customWidth="true" hidden="false" outlineLevel="0" max="20" min="20" style="1" width="9.47"/>
    <col collapsed="false" customWidth="true" hidden="false" outlineLevel="0" max="21" min="21" style="1" width="5.47"/>
    <col collapsed="false" customWidth="true" hidden="false" outlineLevel="0" max="22" min="22" style="1" width="9.47"/>
    <col collapsed="false" customWidth="true" hidden="false" outlineLevel="0" max="23" min="23" style="1" width="6.46"/>
    <col collapsed="false" customWidth="true" hidden="false" outlineLevel="0" max="24" min="24" style="1" width="5.47"/>
    <col collapsed="false" customWidth="true" hidden="false" outlineLevel="0" max="25" min="25" style="1" width="6.46"/>
    <col collapsed="false" customWidth="false" hidden="false" outlineLevel="0" max="26" min="26" style="1" width="8.46"/>
    <col collapsed="false" customWidth="true" hidden="false" outlineLevel="0" max="27" min="27" style="1" width="4.46"/>
    <col collapsed="false" customWidth="true" hidden="false" outlineLevel="0" max="28" min="28" style="1" width="6.46"/>
    <col collapsed="false" customWidth="true" hidden="false" outlineLevel="0" max="29" min="29" style="1" width="5.47"/>
    <col collapsed="false" customWidth="true" hidden="false" outlineLevel="0" max="30" min="30" style="1" width="2.48"/>
    <col collapsed="false" customWidth="true" hidden="false" outlineLevel="0" max="31" min="31" style="1" width="5.47"/>
    <col collapsed="false" customWidth="false" hidden="false" outlineLevel="0" max="257" min="32" style="3" width="8.46"/>
  </cols>
  <sheetData>
    <row r="1" customFormat="false" ht="17.2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8.85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7.2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7.2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20.4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20.4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27.45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4.35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3.55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18.85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25.1" hidden="false" customHeight="true" outlineLevel="0" collapsed="false">
      <c r="A11" s="13" t="s">
        <v>20</v>
      </c>
      <c r="B11" s="13" t="s">
        <v>21</v>
      </c>
      <c r="C11" s="13" t="s">
        <v>22</v>
      </c>
      <c r="D11" s="13" t="s">
        <v>23</v>
      </c>
      <c r="E11" s="13" t="s">
        <v>24</v>
      </c>
      <c r="F11" s="14" t="s">
        <v>25</v>
      </c>
      <c r="G11" s="13"/>
      <c r="H11" s="15"/>
      <c r="I11" s="16"/>
      <c r="J11" s="17"/>
      <c r="K11" s="15"/>
      <c r="L11" s="16"/>
      <c r="M11" s="17"/>
      <c r="N11" s="15"/>
      <c r="O11" s="16"/>
      <c r="P11" s="17"/>
      <c r="Q11" s="15"/>
      <c r="R11" s="16"/>
      <c r="S11" s="17"/>
      <c r="T11" s="18"/>
      <c r="U11" s="16"/>
      <c r="V11" s="17"/>
      <c r="W11" s="15"/>
      <c r="X11" s="16"/>
      <c r="Y11" s="17"/>
      <c r="Z11" s="15"/>
      <c r="AA11" s="16"/>
      <c r="AB11" s="17"/>
      <c r="AC11" s="19"/>
      <c r="AD11" s="19"/>
      <c r="AE11" s="19"/>
    </row>
    <row r="12" customFormat="false" ht="23.55" hidden="false" customHeight="true" outlineLevel="0" collapsed="false">
      <c r="A12" s="20" t="s">
        <v>26</v>
      </c>
      <c r="B12" s="20" t="s">
        <v>27</v>
      </c>
      <c r="C12" s="21"/>
      <c r="D12" s="22" t="n">
        <v>36.187</v>
      </c>
      <c r="E12" s="23" t="s">
        <v>28</v>
      </c>
      <c r="F12" s="24" t="n">
        <v>43082</v>
      </c>
      <c r="G12" s="25" t="s">
        <v>29</v>
      </c>
      <c r="H12" s="26"/>
      <c r="I12" s="27" t="s">
        <v>30</v>
      </c>
      <c r="J12" s="28"/>
      <c r="K12" s="26"/>
      <c r="L12" s="27" t="s">
        <v>31</v>
      </c>
      <c r="M12" s="28"/>
      <c r="N12" s="26"/>
      <c r="O12" s="27" t="s">
        <v>32</v>
      </c>
      <c r="P12" s="28"/>
      <c r="Q12" s="26"/>
      <c r="R12" s="27" t="s">
        <v>33</v>
      </c>
      <c r="S12" s="28"/>
      <c r="T12" s="29"/>
      <c r="U12" s="27" t="s">
        <v>34</v>
      </c>
      <c r="V12" s="28"/>
      <c r="W12" s="26"/>
      <c r="X12" s="27" t="s">
        <v>35</v>
      </c>
      <c r="Y12" s="28"/>
      <c r="Z12" s="26"/>
      <c r="AA12" s="27" t="s">
        <v>36</v>
      </c>
      <c r="AB12" s="28"/>
      <c r="AC12" s="30" t="s">
        <v>37</v>
      </c>
      <c r="AD12" s="30"/>
      <c r="AE12" s="30"/>
    </row>
    <row r="13" customFormat="false" ht="37.15" hidden="false" customHeight="true" outlineLevel="0" collapsed="false">
      <c r="A13" s="31" t="s">
        <v>38</v>
      </c>
      <c r="B13" s="31"/>
      <c r="C13" s="31"/>
      <c r="D13" s="31"/>
      <c r="E13" s="31"/>
      <c r="F13" s="32" t="n">
        <v>43119</v>
      </c>
      <c r="G13" s="25" t="s">
        <v>39</v>
      </c>
      <c r="H13" s="33" t="n">
        <v>1.873</v>
      </c>
      <c r="I13" s="34" t="s">
        <v>40</v>
      </c>
      <c r="J13" s="35" t="n">
        <v>0.1674</v>
      </c>
      <c r="K13" s="33" t="n">
        <v>5.039</v>
      </c>
      <c r="L13" s="34" t="s">
        <v>40</v>
      </c>
      <c r="M13" s="35" t="n">
        <v>1.612</v>
      </c>
      <c r="N13" s="36" t="n">
        <v>0.0612</v>
      </c>
      <c r="O13" s="37" t="s">
        <v>40</v>
      </c>
      <c r="P13" s="38" t="n">
        <v>0.05173</v>
      </c>
      <c r="Q13" s="33" t="n">
        <v>1.354</v>
      </c>
      <c r="R13" s="34" t="s">
        <v>40</v>
      </c>
      <c r="S13" s="35" t="n">
        <v>0.1679</v>
      </c>
      <c r="T13" s="33" t="n">
        <v>15.262</v>
      </c>
      <c r="U13" s="34" t="s">
        <v>40</v>
      </c>
      <c r="V13" s="35" t="n">
        <v>1.927</v>
      </c>
      <c r="W13" s="36" t="n">
        <v>0.2008</v>
      </c>
      <c r="X13" s="39" t="s">
        <v>40</v>
      </c>
      <c r="Y13" s="38" t="n">
        <v>0.096</v>
      </c>
      <c r="Z13" s="36" t="n">
        <v>0.06328</v>
      </c>
      <c r="AA13" s="37" t="s">
        <v>40</v>
      </c>
      <c r="AB13" s="38" t="n">
        <v>0.05422</v>
      </c>
      <c r="AC13" s="40"/>
      <c r="AD13" s="40"/>
      <c r="AE13" s="40"/>
    </row>
    <row r="14" customFormat="false" ht="29.05" hidden="false" customHeight="true" outlineLevel="0" collapsed="false">
      <c r="A14" s="31"/>
      <c r="B14" s="31"/>
      <c r="C14" s="31"/>
      <c r="D14" s="31"/>
      <c r="E14" s="31"/>
      <c r="F14" s="32"/>
      <c r="G14" s="41" t="s">
        <v>29</v>
      </c>
      <c r="H14" s="42" t="s">
        <v>41</v>
      </c>
      <c r="I14" s="42"/>
      <c r="J14" s="42"/>
      <c r="K14" s="26"/>
      <c r="L14" s="27" t="s">
        <v>42</v>
      </c>
      <c r="M14" s="28"/>
      <c r="N14" s="43"/>
      <c r="O14" s="27" t="s">
        <v>43</v>
      </c>
      <c r="P14" s="44"/>
      <c r="Q14" s="43"/>
      <c r="R14" s="27" t="s">
        <v>44</v>
      </c>
      <c r="S14" s="44"/>
      <c r="T14" s="29"/>
      <c r="U14" s="27"/>
      <c r="V14" s="45"/>
      <c r="W14" s="29"/>
      <c r="X14" s="27"/>
      <c r="Y14" s="45"/>
      <c r="Z14" s="29"/>
      <c r="AA14" s="27"/>
      <c r="AB14" s="45"/>
      <c r="AC14" s="26"/>
      <c r="AD14" s="27"/>
      <c r="AE14" s="28"/>
    </row>
    <row r="15" customFormat="false" ht="29.05" hidden="false" customHeight="true" outlineLevel="0" collapsed="false">
      <c r="A15" s="46"/>
      <c r="B15" s="46"/>
      <c r="C15" s="46"/>
      <c r="D15" s="46"/>
      <c r="E15" s="46"/>
      <c r="F15" s="47"/>
      <c r="G15" s="25" t="s">
        <v>39</v>
      </c>
      <c r="H15" s="48" t="n">
        <v>76.664</v>
      </c>
      <c r="I15" s="34" t="s">
        <v>40</v>
      </c>
      <c r="J15" s="49" t="n">
        <v>14.04</v>
      </c>
      <c r="K15" s="50" t="s">
        <v>45</v>
      </c>
      <c r="L15" s="39"/>
      <c r="M15" s="49"/>
      <c r="N15" s="51" t="s">
        <v>46</v>
      </c>
      <c r="O15" s="34"/>
      <c r="P15" s="38"/>
      <c r="Q15" s="33" t="n">
        <v>0.8836</v>
      </c>
      <c r="R15" s="39" t="s">
        <v>40</v>
      </c>
      <c r="S15" s="35" t="n">
        <v>0.2577</v>
      </c>
      <c r="T15" s="52"/>
      <c r="U15" s="34"/>
      <c r="V15" s="53"/>
      <c r="W15" s="52"/>
      <c r="X15" s="34"/>
      <c r="Y15" s="53"/>
      <c r="Z15" s="52"/>
      <c r="AA15" s="34"/>
      <c r="AB15" s="53"/>
      <c r="AC15" s="54"/>
      <c r="AD15" s="34"/>
      <c r="AE15" s="55"/>
    </row>
    <row r="16" customFormat="false" ht="46.6" hidden="false" customHeight="true" outlineLevel="0" collapsed="false">
      <c r="A16" s="56" t="s">
        <v>47</v>
      </c>
      <c r="B16" s="56" t="s">
        <v>27</v>
      </c>
      <c r="C16" s="57"/>
      <c r="D16" s="58" t="n">
        <v>17.497</v>
      </c>
      <c r="E16" s="59" t="n">
        <v>180212</v>
      </c>
      <c r="F16" s="60" t="n">
        <v>43143</v>
      </c>
      <c r="G16" s="61" t="s">
        <v>29</v>
      </c>
      <c r="H16" s="26"/>
      <c r="I16" s="27" t="s">
        <v>30</v>
      </c>
      <c r="J16" s="28"/>
      <c r="K16" s="26"/>
      <c r="L16" s="27" t="s">
        <v>31</v>
      </c>
      <c r="M16" s="28"/>
      <c r="N16" s="26"/>
      <c r="O16" s="27" t="s">
        <v>32</v>
      </c>
      <c r="P16" s="28"/>
      <c r="Q16" s="26"/>
      <c r="R16" s="27" t="s">
        <v>33</v>
      </c>
      <c r="S16" s="28"/>
      <c r="T16" s="29"/>
      <c r="U16" s="27" t="s">
        <v>34</v>
      </c>
      <c r="V16" s="28"/>
      <c r="W16" s="26"/>
      <c r="X16" s="27" t="s">
        <v>35</v>
      </c>
      <c r="Y16" s="28"/>
      <c r="Z16" s="26"/>
      <c r="AA16" s="27" t="s">
        <v>36</v>
      </c>
      <c r="AB16" s="28"/>
      <c r="AC16" s="30" t="s">
        <v>37</v>
      </c>
      <c r="AD16" s="30"/>
      <c r="AE16" s="30"/>
    </row>
    <row r="17" customFormat="false" ht="37.15" hidden="false" customHeight="true" outlineLevel="0" collapsed="false">
      <c r="A17" s="62" t="s">
        <v>38</v>
      </c>
      <c r="B17" s="62"/>
      <c r="C17" s="62"/>
      <c r="D17" s="62"/>
      <c r="E17" s="62"/>
      <c r="F17" s="63" t="n">
        <v>43161</v>
      </c>
      <c r="G17" s="61" t="s">
        <v>39</v>
      </c>
      <c r="H17" s="64" t="n">
        <v>1.322</v>
      </c>
      <c r="I17" s="65" t="s">
        <v>40</v>
      </c>
      <c r="J17" s="66" t="n">
        <v>0.2181</v>
      </c>
      <c r="K17" s="64" t="n">
        <v>3.725</v>
      </c>
      <c r="L17" s="65" t="s">
        <v>40</v>
      </c>
      <c r="M17" s="66" t="n">
        <v>2.318</v>
      </c>
      <c r="N17" s="67" t="n">
        <v>0.2334</v>
      </c>
      <c r="O17" s="68" t="s">
        <v>40</v>
      </c>
      <c r="P17" s="69" t="n">
        <v>0.07634</v>
      </c>
      <c r="Q17" s="64" t="n">
        <v>0.7936</v>
      </c>
      <c r="R17" s="65" t="s">
        <v>40</v>
      </c>
      <c r="S17" s="66" t="n">
        <v>0.2178</v>
      </c>
      <c r="T17" s="64" t="n">
        <v>18.386</v>
      </c>
      <c r="U17" s="65" t="s">
        <v>40</v>
      </c>
      <c r="V17" s="66" t="n">
        <v>2.838</v>
      </c>
      <c r="W17" s="67" t="n">
        <v>0.39164</v>
      </c>
      <c r="X17" s="70" t="s">
        <v>40</v>
      </c>
      <c r="Y17" s="69" t="n">
        <v>0.1591</v>
      </c>
      <c r="Z17" s="67" t="n">
        <v>0.02449</v>
      </c>
      <c r="AA17" s="68" t="s">
        <v>40</v>
      </c>
      <c r="AB17" s="69" t="n">
        <v>0.08185</v>
      </c>
      <c r="AC17" s="71"/>
      <c r="AD17" s="71"/>
      <c r="AE17" s="71"/>
    </row>
    <row r="18" customFormat="false" ht="29.05" hidden="false" customHeight="true" outlineLevel="0" collapsed="false">
      <c r="A18" s="62"/>
      <c r="B18" s="62"/>
      <c r="C18" s="62"/>
      <c r="D18" s="62"/>
      <c r="E18" s="62"/>
      <c r="F18" s="63"/>
      <c r="G18" s="72" t="s">
        <v>29</v>
      </c>
      <c r="H18" s="42" t="s">
        <v>41</v>
      </c>
      <c r="I18" s="42"/>
      <c r="J18" s="42"/>
      <c r="K18" s="26"/>
      <c r="L18" s="27" t="s">
        <v>42</v>
      </c>
      <c r="M18" s="28"/>
      <c r="N18" s="43"/>
      <c r="O18" s="27" t="s">
        <v>43</v>
      </c>
      <c r="P18" s="44"/>
      <c r="Q18" s="43"/>
      <c r="R18" s="27" t="s">
        <v>44</v>
      </c>
      <c r="S18" s="44"/>
      <c r="T18" s="29"/>
      <c r="U18" s="27"/>
      <c r="V18" s="45"/>
      <c r="W18" s="29"/>
      <c r="X18" s="27"/>
      <c r="Y18" s="45"/>
      <c r="Z18" s="29"/>
      <c r="AA18" s="27"/>
      <c r="AB18" s="45"/>
      <c r="AC18" s="26"/>
      <c r="AD18" s="27"/>
      <c r="AE18" s="28"/>
    </row>
    <row r="19" customFormat="false" ht="29.05" hidden="false" customHeight="true" outlineLevel="0" collapsed="false">
      <c r="A19" s="73"/>
      <c r="B19" s="73"/>
      <c r="C19" s="73"/>
      <c r="D19" s="73"/>
      <c r="E19" s="73"/>
      <c r="F19" s="74"/>
      <c r="G19" s="61" t="s">
        <v>39</v>
      </c>
      <c r="H19" s="75" t="n">
        <v>101.72</v>
      </c>
      <c r="I19" s="65" t="s">
        <v>40</v>
      </c>
      <c r="J19" s="76" t="n">
        <v>20.73</v>
      </c>
      <c r="K19" s="77" t="s">
        <v>48</v>
      </c>
      <c r="L19" s="70"/>
      <c r="M19" s="76"/>
      <c r="N19" s="78" t="s">
        <v>49</v>
      </c>
      <c r="O19" s="65"/>
      <c r="P19" s="69"/>
      <c r="Q19" s="64" t="n">
        <v>1.033</v>
      </c>
      <c r="R19" s="70" t="s">
        <v>40</v>
      </c>
      <c r="S19" s="66" t="n">
        <v>0.3662</v>
      </c>
      <c r="T19" s="79"/>
      <c r="U19" s="65"/>
      <c r="V19" s="80"/>
      <c r="W19" s="79"/>
      <c r="X19" s="65"/>
      <c r="Y19" s="80"/>
      <c r="Z19" s="79"/>
      <c r="AA19" s="65"/>
      <c r="AB19" s="80"/>
      <c r="AC19" s="81"/>
      <c r="AD19" s="65"/>
      <c r="AE19" s="82"/>
    </row>
    <row r="20" customFormat="false" ht="46.6" hidden="false" customHeight="true" outlineLevel="0" collapsed="false">
      <c r="A20" s="20" t="s">
        <v>50</v>
      </c>
      <c r="B20" s="20" t="s">
        <v>27</v>
      </c>
      <c r="C20" s="21"/>
      <c r="D20" s="22" t="n">
        <v>51.75</v>
      </c>
      <c r="E20" s="23" t="s">
        <v>51</v>
      </c>
      <c r="F20" s="24" t="n">
        <v>43177</v>
      </c>
      <c r="G20" s="25" t="s">
        <v>29</v>
      </c>
      <c r="H20" s="26"/>
      <c r="I20" s="27" t="s">
        <v>30</v>
      </c>
      <c r="J20" s="28"/>
      <c r="K20" s="26"/>
      <c r="L20" s="27" t="s">
        <v>31</v>
      </c>
      <c r="M20" s="28"/>
      <c r="N20" s="26"/>
      <c r="O20" s="27" t="s">
        <v>32</v>
      </c>
      <c r="P20" s="28"/>
      <c r="Q20" s="26"/>
      <c r="R20" s="27" t="s">
        <v>33</v>
      </c>
      <c r="S20" s="28"/>
      <c r="T20" s="29"/>
      <c r="U20" s="27" t="s">
        <v>34</v>
      </c>
      <c r="V20" s="28"/>
      <c r="W20" s="26"/>
      <c r="X20" s="27" t="s">
        <v>35</v>
      </c>
      <c r="Y20" s="28"/>
      <c r="Z20" s="26"/>
      <c r="AA20" s="27" t="s">
        <v>36</v>
      </c>
      <c r="AB20" s="28"/>
      <c r="AC20" s="30" t="s">
        <v>37</v>
      </c>
      <c r="AD20" s="30"/>
      <c r="AE20" s="30"/>
    </row>
    <row r="21" customFormat="false" ht="37.15" hidden="false" customHeight="true" outlineLevel="0" collapsed="false">
      <c r="A21" s="31" t="s">
        <v>38</v>
      </c>
      <c r="B21" s="31"/>
      <c r="C21" s="31"/>
      <c r="D21" s="31"/>
      <c r="E21" s="31"/>
      <c r="F21" s="32" t="n">
        <v>43232</v>
      </c>
      <c r="G21" s="25" t="s">
        <v>39</v>
      </c>
      <c r="H21" s="33" t="n">
        <v>2.225</v>
      </c>
      <c r="I21" s="34" t="s">
        <v>40</v>
      </c>
      <c r="J21" s="35" t="n">
        <v>0.1474</v>
      </c>
      <c r="K21" s="33" t="n">
        <v>4.95</v>
      </c>
      <c r="L21" s="34" t="s">
        <v>40</v>
      </c>
      <c r="M21" s="35" t="n">
        <v>1.385</v>
      </c>
      <c r="N21" s="36" t="n">
        <v>0.14</v>
      </c>
      <c r="O21" s="37" t="s">
        <v>40</v>
      </c>
      <c r="P21" s="38" t="n">
        <v>0.0455</v>
      </c>
      <c r="Q21" s="36" t="n">
        <v>1.274</v>
      </c>
      <c r="R21" s="34" t="s">
        <v>40</v>
      </c>
      <c r="S21" s="38" t="n">
        <v>0.1334</v>
      </c>
      <c r="T21" s="33" t="n">
        <v>17.109</v>
      </c>
      <c r="U21" s="34" t="s">
        <v>40</v>
      </c>
      <c r="V21" s="35" t="n">
        <v>1.737</v>
      </c>
      <c r="W21" s="36" t="n">
        <v>0.43336</v>
      </c>
      <c r="X21" s="39" t="s">
        <v>40</v>
      </c>
      <c r="Y21" s="38" t="n">
        <v>0.09</v>
      </c>
      <c r="Z21" s="51" t="s">
        <v>52</v>
      </c>
      <c r="AA21" s="37"/>
      <c r="AB21" s="38"/>
      <c r="AC21" s="40"/>
      <c r="AD21" s="40"/>
      <c r="AE21" s="40"/>
    </row>
    <row r="22" customFormat="false" ht="29.05" hidden="false" customHeight="true" outlineLevel="0" collapsed="false">
      <c r="A22" s="31"/>
      <c r="B22" s="31"/>
      <c r="C22" s="31"/>
      <c r="D22" s="31"/>
      <c r="E22" s="31"/>
      <c r="F22" s="32"/>
      <c r="G22" s="41" t="s">
        <v>29</v>
      </c>
      <c r="H22" s="42" t="s">
        <v>41</v>
      </c>
      <c r="I22" s="42"/>
      <c r="J22" s="42"/>
      <c r="K22" s="26"/>
      <c r="L22" s="27" t="s">
        <v>42</v>
      </c>
      <c r="M22" s="28"/>
      <c r="N22" s="43"/>
      <c r="O22" s="27" t="s">
        <v>43</v>
      </c>
      <c r="P22" s="44"/>
      <c r="Q22" s="43"/>
      <c r="R22" s="27" t="s">
        <v>44</v>
      </c>
      <c r="S22" s="44"/>
      <c r="T22" s="29"/>
      <c r="U22" s="27"/>
      <c r="V22" s="45"/>
      <c r="W22" s="29"/>
      <c r="X22" s="27"/>
      <c r="Y22" s="45"/>
      <c r="Z22" s="29"/>
      <c r="AA22" s="27"/>
      <c r="AB22" s="45"/>
      <c r="AC22" s="26"/>
      <c r="AD22" s="27"/>
      <c r="AE22" s="28"/>
    </row>
    <row r="23" customFormat="false" ht="29.05" hidden="false" customHeight="true" outlineLevel="0" collapsed="false">
      <c r="A23" s="46"/>
      <c r="B23" s="46"/>
      <c r="C23" s="46"/>
      <c r="D23" s="46"/>
      <c r="E23" s="46"/>
      <c r="F23" s="47"/>
      <c r="G23" s="25" t="s">
        <v>39</v>
      </c>
      <c r="H23" s="48" t="n">
        <v>101.15</v>
      </c>
      <c r="I23" s="34" t="s">
        <v>40</v>
      </c>
      <c r="J23" s="49" t="n">
        <v>12.63</v>
      </c>
      <c r="K23" s="48" t="n">
        <v>0.5036</v>
      </c>
      <c r="L23" s="39" t="s">
        <v>40</v>
      </c>
      <c r="M23" s="49" t="n">
        <v>0.55</v>
      </c>
      <c r="N23" s="36" t="n">
        <v>0.075</v>
      </c>
      <c r="O23" s="34" t="s">
        <v>40</v>
      </c>
      <c r="P23" s="38" t="n">
        <v>0.065</v>
      </c>
      <c r="Q23" s="33" t="n">
        <v>1.212</v>
      </c>
      <c r="R23" s="39" t="s">
        <v>40</v>
      </c>
      <c r="S23" s="35" t="n">
        <v>0.2177</v>
      </c>
      <c r="T23" s="52"/>
      <c r="U23" s="34"/>
      <c r="V23" s="53"/>
      <c r="W23" s="52"/>
      <c r="X23" s="34"/>
      <c r="Y23" s="53"/>
      <c r="Z23" s="52"/>
      <c r="AA23" s="34"/>
      <c r="AB23" s="53"/>
      <c r="AC23" s="54"/>
      <c r="AD23" s="34"/>
      <c r="AE23" s="55"/>
    </row>
    <row r="24" customFormat="false" ht="28.25" hidden="false" customHeight="true" outlineLevel="0" collapsed="false">
      <c r="A24" s="56" t="s">
        <v>53</v>
      </c>
      <c r="B24" s="83" t="s">
        <v>27</v>
      </c>
      <c r="C24" s="57"/>
      <c r="D24" s="58" t="n">
        <v>82.542</v>
      </c>
      <c r="E24" s="84" t="s">
        <v>54</v>
      </c>
      <c r="F24" s="60" t="n">
        <v>43242</v>
      </c>
      <c r="G24" s="61" t="s">
        <v>29</v>
      </c>
      <c r="H24" s="26"/>
      <c r="I24" s="27" t="s">
        <v>30</v>
      </c>
      <c r="J24" s="28"/>
      <c r="K24" s="26"/>
      <c r="L24" s="27" t="s">
        <v>31</v>
      </c>
      <c r="M24" s="28"/>
      <c r="N24" s="26"/>
      <c r="O24" s="27" t="s">
        <v>32</v>
      </c>
      <c r="P24" s="28"/>
      <c r="Q24" s="26"/>
      <c r="R24" s="27" t="s">
        <v>33</v>
      </c>
      <c r="S24" s="28"/>
      <c r="T24" s="29"/>
      <c r="U24" s="27" t="s">
        <v>34</v>
      </c>
      <c r="V24" s="28"/>
      <c r="W24" s="26"/>
      <c r="X24" s="27" t="s">
        <v>35</v>
      </c>
      <c r="Y24" s="28"/>
      <c r="Z24" s="26"/>
      <c r="AA24" s="27" t="s">
        <v>36</v>
      </c>
      <c r="AB24" s="28"/>
      <c r="AC24" s="30" t="s">
        <v>37</v>
      </c>
      <c r="AD24" s="30"/>
      <c r="AE24" s="30"/>
    </row>
    <row r="25" customFormat="false" ht="41.8" hidden="false" customHeight="true" outlineLevel="0" collapsed="false">
      <c r="A25" s="62" t="s">
        <v>38</v>
      </c>
      <c r="B25" s="85"/>
      <c r="C25" s="62"/>
      <c r="D25" s="62"/>
      <c r="E25" s="62"/>
      <c r="F25" s="63" t="n">
        <v>43324</v>
      </c>
      <c r="G25" s="61" t="s">
        <v>39</v>
      </c>
      <c r="H25" s="64" t="n">
        <v>2.053</v>
      </c>
      <c r="I25" s="65" t="s">
        <v>40</v>
      </c>
      <c r="J25" s="66" t="n">
        <v>0.1186</v>
      </c>
      <c r="K25" s="64" t="n">
        <v>6.239</v>
      </c>
      <c r="L25" s="65" t="s">
        <v>40</v>
      </c>
      <c r="M25" s="66" t="n">
        <v>1.172</v>
      </c>
      <c r="N25" s="67" t="n">
        <v>0.1237</v>
      </c>
      <c r="O25" s="68" t="s">
        <v>40</v>
      </c>
      <c r="P25" s="69" t="n">
        <v>0.03392</v>
      </c>
      <c r="Q25" s="67" t="n">
        <v>1.328</v>
      </c>
      <c r="R25" s="65" t="s">
        <v>40</v>
      </c>
      <c r="S25" s="69" t="n">
        <v>0.1141</v>
      </c>
      <c r="T25" s="64" t="n">
        <v>15.52</v>
      </c>
      <c r="U25" s="65" t="s">
        <v>40</v>
      </c>
      <c r="V25" s="66" t="n">
        <v>1.393</v>
      </c>
      <c r="W25" s="67" t="n">
        <v>0.31949</v>
      </c>
      <c r="X25" s="70" t="s">
        <v>40</v>
      </c>
      <c r="Y25" s="69" t="n">
        <v>0.0674</v>
      </c>
      <c r="Z25" s="67" t="n">
        <v>0.1219</v>
      </c>
      <c r="AA25" s="68" t="s">
        <v>40</v>
      </c>
      <c r="AB25" s="69" t="n">
        <v>0.03733</v>
      </c>
      <c r="AC25" s="71"/>
      <c r="AD25" s="71"/>
      <c r="AE25" s="71"/>
    </row>
    <row r="26" customFormat="false" ht="34.3" hidden="false" customHeight="true" outlineLevel="0" collapsed="false">
      <c r="A26" s="62"/>
      <c r="B26" s="85"/>
      <c r="C26" s="85"/>
      <c r="D26" s="62"/>
      <c r="E26" s="62"/>
      <c r="F26" s="63"/>
      <c r="G26" s="72" t="s">
        <v>29</v>
      </c>
      <c r="H26" s="42" t="s">
        <v>41</v>
      </c>
      <c r="I26" s="42"/>
      <c r="J26" s="42"/>
      <c r="K26" s="26"/>
      <c r="L26" s="27" t="s">
        <v>42</v>
      </c>
      <c r="M26" s="28"/>
      <c r="N26" s="43"/>
      <c r="O26" s="27" t="s">
        <v>43</v>
      </c>
      <c r="P26" s="44"/>
      <c r="Q26" s="43"/>
      <c r="R26" s="27" t="s">
        <v>44</v>
      </c>
      <c r="S26" s="44"/>
      <c r="T26" s="29"/>
      <c r="U26" s="27"/>
      <c r="V26" s="45"/>
      <c r="W26" s="29"/>
      <c r="X26" s="27"/>
      <c r="Y26" s="45"/>
      <c r="Z26" s="29"/>
      <c r="AA26" s="27"/>
      <c r="AB26" s="45"/>
      <c r="AC26" s="26"/>
      <c r="AD26" s="27"/>
      <c r="AE26" s="28"/>
    </row>
    <row r="27" customFormat="false" ht="34.3" hidden="false" customHeight="true" outlineLevel="0" collapsed="false">
      <c r="A27" s="73"/>
      <c r="B27" s="86"/>
      <c r="C27" s="86"/>
      <c r="D27" s="73"/>
      <c r="E27" s="73"/>
      <c r="F27" s="74"/>
      <c r="G27" s="61" t="s">
        <v>39</v>
      </c>
      <c r="H27" s="75" t="n">
        <v>79.586</v>
      </c>
      <c r="I27" s="65" t="s">
        <v>40</v>
      </c>
      <c r="J27" s="76" t="n">
        <v>9.876</v>
      </c>
      <c r="K27" s="75" t="n">
        <v>0.731</v>
      </c>
      <c r="L27" s="70" t="s">
        <v>40</v>
      </c>
      <c r="M27" s="76" t="n">
        <v>0.4578</v>
      </c>
      <c r="N27" s="67" t="n">
        <v>0.0398</v>
      </c>
      <c r="O27" s="65" t="s">
        <v>40</v>
      </c>
      <c r="P27" s="69" t="n">
        <v>0.04739</v>
      </c>
      <c r="Q27" s="64" t="n">
        <v>1.13</v>
      </c>
      <c r="R27" s="70" t="s">
        <v>40</v>
      </c>
      <c r="S27" s="66" t="n">
        <v>0.18</v>
      </c>
      <c r="T27" s="79"/>
      <c r="U27" s="65"/>
      <c r="V27" s="80"/>
      <c r="W27" s="79"/>
      <c r="X27" s="65"/>
      <c r="Y27" s="80"/>
      <c r="Z27" s="79"/>
      <c r="AA27" s="65"/>
      <c r="AB27" s="80"/>
      <c r="AC27" s="81"/>
      <c r="AD27" s="65"/>
      <c r="AE27" s="82"/>
    </row>
    <row r="28" customFormat="false" ht="41.75" hidden="false" customHeight="true" outlineLevel="0" collapsed="false">
      <c r="A28" s="20" t="s">
        <v>55</v>
      </c>
      <c r="B28" s="20" t="s">
        <v>27</v>
      </c>
      <c r="C28" s="21"/>
      <c r="D28" s="22" t="n">
        <v>76.532</v>
      </c>
      <c r="E28" s="23" t="s">
        <v>56</v>
      </c>
      <c r="F28" s="24" t="n">
        <v>43718</v>
      </c>
      <c r="G28" s="25" t="s">
        <v>29</v>
      </c>
      <c r="H28" s="26"/>
      <c r="I28" s="27" t="s">
        <v>30</v>
      </c>
      <c r="J28" s="28"/>
      <c r="K28" s="26"/>
      <c r="L28" s="27" t="s">
        <v>31</v>
      </c>
      <c r="M28" s="28"/>
      <c r="N28" s="26"/>
      <c r="O28" s="27" t="s">
        <v>32</v>
      </c>
      <c r="P28" s="28"/>
      <c r="Q28" s="26"/>
      <c r="R28" s="27" t="s">
        <v>33</v>
      </c>
      <c r="S28" s="28"/>
      <c r="T28" s="29"/>
      <c r="U28" s="27" t="s">
        <v>34</v>
      </c>
      <c r="V28" s="28"/>
      <c r="W28" s="26"/>
      <c r="X28" s="27" t="s">
        <v>35</v>
      </c>
      <c r="Y28" s="28"/>
      <c r="Z28" s="26"/>
      <c r="AA28" s="27" t="s">
        <v>36</v>
      </c>
      <c r="AB28" s="28"/>
      <c r="AC28" s="30" t="s">
        <v>37</v>
      </c>
      <c r="AD28" s="30"/>
      <c r="AE28" s="30"/>
    </row>
    <row r="29" customFormat="false" ht="41.8" hidden="false" customHeight="true" outlineLevel="0" collapsed="false">
      <c r="A29" s="31" t="s">
        <v>38</v>
      </c>
      <c r="B29" s="31"/>
      <c r="C29" s="31"/>
      <c r="D29" s="31"/>
      <c r="E29" s="31"/>
      <c r="F29" s="32" t="n">
        <v>43797</v>
      </c>
      <c r="G29" s="25" t="s">
        <v>39</v>
      </c>
      <c r="H29" s="33" t="n">
        <v>2.04</v>
      </c>
      <c r="I29" s="34" t="s">
        <v>40</v>
      </c>
      <c r="J29" s="35" t="n">
        <v>0.122</v>
      </c>
      <c r="K29" s="33" t="n">
        <v>6.373</v>
      </c>
      <c r="L29" s="34" t="s">
        <v>40</v>
      </c>
      <c r="M29" s="35" t="n">
        <v>1.193</v>
      </c>
      <c r="N29" s="36" t="n">
        <v>0.133</v>
      </c>
      <c r="O29" s="37" t="s">
        <v>40</v>
      </c>
      <c r="P29" s="38" t="n">
        <v>0.03459</v>
      </c>
      <c r="Q29" s="36" t="n">
        <v>1.164</v>
      </c>
      <c r="R29" s="34" t="s">
        <v>40</v>
      </c>
      <c r="S29" s="38" t="n">
        <v>0.1159</v>
      </c>
      <c r="T29" s="33" t="n">
        <v>16.218</v>
      </c>
      <c r="U29" s="34" t="s">
        <v>40</v>
      </c>
      <c r="V29" s="35" t="n">
        <v>1.452</v>
      </c>
      <c r="W29" s="36" t="n">
        <v>0.38528</v>
      </c>
      <c r="X29" s="39" t="s">
        <v>40</v>
      </c>
      <c r="Y29" s="38" t="n">
        <v>0.0757</v>
      </c>
      <c r="Z29" s="36" t="n">
        <v>0.097</v>
      </c>
      <c r="AA29" s="37" t="s">
        <v>40</v>
      </c>
      <c r="AB29" s="38" t="n">
        <v>0.0385</v>
      </c>
      <c r="AC29" s="40"/>
      <c r="AD29" s="40"/>
      <c r="AE29" s="40"/>
    </row>
    <row r="30" customFormat="false" ht="34.3" hidden="false" customHeight="true" outlineLevel="0" collapsed="false">
      <c r="A30" s="31"/>
      <c r="B30" s="31"/>
      <c r="C30" s="31"/>
      <c r="D30" s="31"/>
      <c r="E30" s="31"/>
      <c r="F30" s="32"/>
      <c r="G30" s="41" t="s">
        <v>29</v>
      </c>
      <c r="H30" s="42" t="s">
        <v>41</v>
      </c>
      <c r="I30" s="42"/>
      <c r="J30" s="42"/>
      <c r="K30" s="26"/>
      <c r="L30" s="27" t="s">
        <v>42</v>
      </c>
      <c r="M30" s="28"/>
      <c r="N30" s="43"/>
      <c r="O30" s="27" t="s">
        <v>43</v>
      </c>
      <c r="P30" s="44"/>
      <c r="Q30" s="43"/>
      <c r="R30" s="27" t="s">
        <v>44</v>
      </c>
      <c r="S30" s="44"/>
      <c r="T30" s="29"/>
      <c r="U30" s="27"/>
      <c r="V30" s="45"/>
      <c r="W30" s="29"/>
      <c r="X30" s="27"/>
      <c r="Y30" s="45"/>
      <c r="Z30" s="29"/>
      <c r="AA30" s="27"/>
      <c r="AB30" s="45"/>
      <c r="AC30" s="26"/>
      <c r="AD30" s="27"/>
      <c r="AE30" s="28"/>
    </row>
    <row r="31" customFormat="false" ht="34.3" hidden="false" customHeight="true" outlineLevel="0" collapsed="false">
      <c r="A31" s="46"/>
      <c r="B31" s="46"/>
      <c r="C31" s="46"/>
      <c r="D31" s="46"/>
      <c r="E31" s="46"/>
      <c r="F31" s="47"/>
      <c r="G31" s="25" t="s">
        <v>39</v>
      </c>
      <c r="H31" s="48" t="n">
        <v>82.073</v>
      </c>
      <c r="I31" s="34" t="s">
        <v>40</v>
      </c>
      <c r="J31" s="49" t="n">
        <v>10.15</v>
      </c>
      <c r="K31" s="48" t="n">
        <v>0.48395</v>
      </c>
      <c r="L31" s="39" t="s">
        <v>40</v>
      </c>
      <c r="M31" s="49" t="n">
        <v>0.443</v>
      </c>
      <c r="N31" s="51" t="s">
        <v>57</v>
      </c>
      <c r="O31" s="34"/>
      <c r="P31" s="38"/>
      <c r="Q31" s="33" t="n">
        <v>1.477</v>
      </c>
      <c r="R31" s="39" t="s">
        <v>40</v>
      </c>
      <c r="S31" s="35" t="n">
        <v>0.1925</v>
      </c>
      <c r="T31" s="52"/>
      <c r="U31" s="34"/>
      <c r="V31" s="53"/>
      <c r="W31" s="52"/>
      <c r="X31" s="34"/>
      <c r="Y31" s="53"/>
      <c r="Z31" s="52"/>
      <c r="AA31" s="34"/>
      <c r="AB31" s="53"/>
      <c r="AC31" s="54"/>
      <c r="AD31" s="34"/>
      <c r="AE31" s="55"/>
    </row>
    <row r="32" customFormat="false" ht="41.75" hidden="false" customHeight="true" outlineLevel="0" collapsed="false">
      <c r="A32" s="56" t="s">
        <v>58</v>
      </c>
      <c r="B32" s="56" t="s">
        <v>27</v>
      </c>
      <c r="C32" s="57"/>
      <c r="D32" s="58" t="n">
        <v>55.304</v>
      </c>
      <c r="E32" s="87" t="s">
        <v>59</v>
      </c>
      <c r="F32" s="60" t="n">
        <v>43914</v>
      </c>
      <c r="G32" s="61" t="s">
        <v>29</v>
      </c>
      <c r="H32" s="26"/>
      <c r="I32" s="27" t="s">
        <v>30</v>
      </c>
      <c r="J32" s="28"/>
      <c r="K32" s="26"/>
      <c r="L32" s="27" t="s">
        <v>31</v>
      </c>
      <c r="M32" s="28"/>
      <c r="N32" s="26"/>
      <c r="O32" s="27" t="s">
        <v>32</v>
      </c>
      <c r="P32" s="28"/>
      <c r="Q32" s="26"/>
      <c r="R32" s="27" t="s">
        <v>33</v>
      </c>
      <c r="S32" s="28"/>
      <c r="T32" s="29"/>
      <c r="U32" s="27" t="s">
        <v>34</v>
      </c>
      <c r="V32" s="28"/>
      <c r="W32" s="26"/>
      <c r="X32" s="27" t="s">
        <v>35</v>
      </c>
      <c r="Y32" s="28"/>
      <c r="Z32" s="26"/>
      <c r="AA32" s="27" t="s">
        <v>36</v>
      </c>
      <c r="AB32" s="28"/>
      <c r="AC32" s="30" t="s">
        <v>37</v>
      </c>
      <c r="AD32" s="30"/>
      <c r="AE32" s="30"/>
    </row>
    <row r="33" customFormat="false" ht="41.8" hidden="false" customHeight="true" outlineLevel="0" collapsed="false">
      <c r="A33" s="62" t="s">
        <v>38</v>
      </c>
      <c r="B33" s="62"/>
      <c r="C33" s="62"/>
      <c r="D33" s="62"/>
      <c r="E33" s="62"/>
      <c r="F33" s="63" t="n">
        <v>43970</v>
      </c>
      <c r="G33" s="61" t="s">
        <v>39</v>
      </c>
      <c r="H33" s="64" t="n">
        <v>3.397</v>
      </c>
      <c r="I33" s="65" t="s">
        <v>40</v>
      </c>
      <c r="J33" s="66" t="n">
        <v>0.1763</v>
      </c>
      <c r="K33" s="64" t="n">
        <v>7.801</v>
      </c>
      <c r="L33" s="65" t="s">
        <v>40</v>
      </c>
      <c r="M33" s="66" t="n">
        <v>1.57</v>
      </c>
      <c r="N33" s="67" t="n">
        <v>0.1535</v>
      </c>
      <c r="O33" s="68" t="s">
        <v>40</v>
      </c>
      <c r="P33" s="69" t="n">
        <v>0.04259</v>
      </c>
      <c r="Q33" s="64" t="n">
        <v>2.404</v>
      </c>
      <c r="R33" s="70" t="s">
        <v>40</v>
      </c>
      <c r="S33" s="66" t="n">
        <v>0.1694</v>
      </c>
      <c r="T33" s="64" t="n">
        <v>29.088</v>
      </c>
      <c r="U33" s="65" t="s">
        <v>40</v>
      </c>
      <c r="V33" s="66" t="n">
        <v>2.378</v>
      </c>
      <c r="W33" s="64" t="n">
        <v>0.24865</v>
      </c>
      <c r="X33" s="70" t="s">
        <v>40</v>
      </c>
      <c r="Y33" s="66" t="n">
        <v>0.0871</v>
      </c>
      <c r="Z33" s="67" t="n">
        <v>0.03165</v>
      </c>
      <c r="AA33" s="68" t="s">
        <v>40</v>
      </c>
      <c r="AB33" s="69" t="n">
        <v>0.05048</v>
      </c>
      <c r="AC33" s="71"/>
      <c r="AD33" s="71"/>
      <c r="AE33" s="71"/>
    </row>
    <row r="34" customFormat="false" ht="34.3" hidden="false" customHeight="true" outlineLevel="0" collapsed="false">
      <c r="A34" s="62"/>
      <c r="B34" s="62"/>
      <c r="C34" s="62"/>
      <c r="D34" s="62"/>
      <c r="E34" s="62"/>
      <c r="F34" s="63"/>
      <c r="G34" s="72" t="s">
        <v>29</v>
      </c>
      <c r="H34" s="42" t="s">
        <v>41</v>
      </c>
      <c r="I34" s="42"/>
      <c r="J34" s="42"/>
      <c r="K34" s="26"/>
      <c r="L34" s="27" t="s">
        <v>42</v>
      </c>
      <c r="M34" s="28"/>
      <c r="N34" s="43"/>
      <c r="O34" s="27" t="s">
        <v>43</v>
      </c>
      <c r="P34" s="44"/>
      <c r="Q34" s="43"/>
      <c r="R34" s="27" t="s">
        <v>44</v>
      </c>
      <c r="S34" s="44"/>
      <c r="T34" s="29"/>
      <c r="U34" s="27"/>
      <c r="V34" s="45"/>
      <c r="W34" s="29"/>
      <c r="X34" s="27"/>
      <c r="Y34" s="45"/>
      <c r="Z34" s="29"/>
      <c r="AA34" s="27"/>
      <c r="AB34" s="45"/>
      <c r="AC34" s="26"/>
      <c r="AD34" s="27"/>
      <c r="AE34" s="28"/>
    </row>
    <row r="35" customFormat="false" ht="34.3" hidden="false" customHeight="true" outlineLevel="0" collapsed="false">
      <c r="A35" s="73"/>
      <c r="B35" s="73"/>
      <c r="C35" s="73"/>
      <c r="D35" s="73"/>
      <c r="E35" s="73"/>
      <c r="F35" s="74"/>
      <c r="G35" s="61" t="s">
        <v>39</v>
      </c>
      <c r="H35" s="75" t="n">
        <v>191.42</v>
      </c>
      <c r="I35" s="65" t="s">
        <v>40</v>
      </c>
      <c r="J35" s="76" t="n">
        <v>21.95</v>
      </c>
      <c r="K35" s="75" t="n">
        <v>0.48686</v>
      </c>
      <c r="L35" s="70" t="s">
        <v>40</v>
      </c>
      <c r="M35" s="76" t="n">
        <v>0.5507</v>
      </c>
      <c r="N35" s="67" t="n">
        <v>0.043088</v>
      </c>
      <c r="O35" s="65" t="s">
        <v>40</v>
      </c>
      <c r="P35" s="69" t="n">
        <v>0.06009</v>
      </c>
      <c r="Q35" s="64" t="n">
        <v>2.092</v>
      </c>
      <c r="R35" s="70" t="s">
        <v>40</v>
      </c>
      <c r="S35" s="66" t="n">
        <v>0.2595</v>
      </c>
      <c r="T35" s="79"/>
      <c r="U35" s="65"/>
      <c r="V35" s="80"/>
      <c r="W35" s="79"/>
      <c r="X35" s="65"/>
      <c r="Y35" s="80"/>
      <c r="Z35" s="79"/>
      <c r="AA35" s="65"/>
      <c r="AB35" s="80"/>
      <c r="AC35" s="81"/>
      <c r="AD35" s="65"/>
      <c r="AE35" s="82"/>
    </row>
    <row r="36" customFormat="false" ht="34.3" hidden="false" customHeight="true" outlineLevel="0" collapsed="false">
      <c r="A36" s="20" t="s">
        <v>60</v>
      </c>
      <c r="B36" s="20" t="s">
        <v>27</v>
      </c>
      <c r="C36" s="21"/>
      <c r="D36" s="22" t="n">
        <v>7.257</v>
      </c>
      <c r="E36" s="88" t="s">
        <v>61</v>
      </c>
      <c r="F36" s="24" t="n">
        <v>44207</v>
      </c>
      <c r="G36" s="25" t="s">
        <v>29</v>
      </c>
      <c r="H36" s="26"/>
      <c r="I36" s="27" t="s">
        <v>30</v>
      </c>
      <c r="J36" s="28"/>
      <c r="K36" s="26"/>
      <c r="L36" s="27" t="s">
        <v>31</v>
      </c>
      <c r="M36" s="28"/>
      <c r="N36" s="26"/>
      <c r="O36" s="27" t="s">
        <v>32</v>
      </c>
      <c r="P36" s="28"/>
      <c r="Q36" s="26"/>
      <c r="R36" s="27" t="s">
        <v>33</v>
      </c>
      <c r="S36" s="28"/>
      <c r="T36" s="29"/>
      <c r="U36" s="27" t="s">
        <v>34</v>
      </c>
      <c r="V36" s="28"/>
      <c r="W36" s="26"/>
      <c r="X36" s="27" t="s">
        <v>35</v>
      </c>
      <c r="Y36" s="28"/>
      <c r="Z36" s="26"/>
      <c r="AA36" s="27" t="s">
        <v>36</v>
      </c>
      <c r="AB36" s="28"/>
      <c r="AC36" s="30" t="s">
        <v>37</v>
      </c>
      <c r="AD36" s="30"/>
      <c r="AE36" s="30"/>
    </row>
    <row r="37" customFormat="false" ht="32.95" hidden="false" customHeight="true" outlineLevel="0" collapsed="false">
      <c r="A37" s="31" t="s">
        <v>38</v>
      </c>
      <c r="B37" s="31"/>
      <c r="C37" s="31"/>
      <c r="D37" s="31"/>
      <c r="E37" s="31"/>
      <c r="F37" s="32" t="n">
        <v>44216</v>
      </c>
      <c r="G37" s="25" t="s">
        <v>39</v>
      </c>
      <c r="H37" s="33" t="n">
        <v>2.063</v>
      </c>
      <c r="I37" s="34" t="s">
        <v>40</v>
      </c>
      <c r="J37" s="35" t="n">
        <v>0.3767</v>
      </c>
      <c r="K37" s="33" t="n">
        <v>8.573</v>
      </c>
      <c r="L37" s="34" t="s">
        <v>40</v>
      </c>
      <c r="M37" s="35" t="n">
        <v>3.769</v>
      </c>
      <c r="N37" s="33" t="n">
        <v>0.2188</v>
      </c>
      <c r="O37" s="34" t="s">
        <v>40</v>
      </c>
      <c r="P37" s="35" t="n">
        <v>0.1077</v>
      </c>
      <c r="Q37" s="33" t="n">
        <v>1.139</v>
      </c>
      <c r="R37" s="34" t="s">
        <v>40</v>
      </c>
      <c r="S37" s="35" t="n">
        <v>0.3709</v>
      </c>
      <c r="T37" s="33" t="n">
        <v>29.316</v>
      </c>
      <c r="U37" s="34" t="s">
        <v>40</v>
      </c>
      <c r="V37" s="35" t="n">
        <v>5.234</v>
      </c>
      <c r="W37" s="33" t="n">
        <v>0.36096</v>
      </c>
      <c r="X37" s="39" t="s">
        <v>40</v>
      </c>
      <c r="Y37" s="35" t="n">
        <v>0.2337</v>
      </c>
      <c r="Z37" s="89" t="s">
        <v>49</v>
      </c>
      <c r="AA37" s="34"/>
      <c r="AB37" s="35"/>
      <c r="AC37" s="40"/>
      <c r="AD37" s="40"/>
      <c r="AE37" s="40"/>
    </row>
    <row r="38" customFormat="false" ht="30" hidden="false" customHeight="true" outlineLevel="0" collapsed="false">
      <c r="A38" s="31"/>
      <c r="B38" s="31"/>
      <c r="C38" s="31"/>
      <c r="D38" s="31"/>
      <c r="E38" s="31"/>
      <c r="F38" s="32"/>
      <c r="G38" s="41" t="s">
        <v>29</v>
      </c>
      <c r="H38" s="42" t="s">
        <v>41</v>
      </c>
      <c r="I38" s="42"/>
      <c r="J38" s="42"/>
      <c r="K38" s="26"/>
      <c r="L38" s="27" t="s">
        <v>42</v>
      </c>
      <c r="M38" s="28"/>
      <c r="N38" s="43"/>
      <c r="O38" s="27" t="s">
        <v>43</v>
      </c>
      <c r="P38" s="44"/>
      <c r="Q38" s="43"/>
      <c r="R38" s="27" t="s">
        <v>44</v>
      </c>
      <c r="S38" s="44"/>
      <c r="T38" s="29"/>
      <c r="U38" s="27"/>
      <c r="V38" s="45"/>
      <c r="W38" s="29"/>
      <c r="X38" s="27"/>
      <c r="Y38" s="45"/>
      <c r="Z38" s="29"/>
      <c r="AA38" s="27"/>
      <c r="AB38" s="45"/>
      <c r="AC38" s="26"/>
      <c r="AD38" s="27"/>
      <c r="AE38" s="28"/>
    </row>
    <row r="39" customFormat="false" ht="32.2" hidden="false" customHeight="true" outlineLevel="0" collapsed="false">
      <c r="A39" s="90"/>
      <c r="B39" s="90"/>
      <c r="C39" s="31"/>
      <c r="D39" s="31"/>
      <c r="E39" s="31"/>
      <c r="F39" s="32"/>
      <c r="G39" s="25" t="s">
        <v>39</v>
      </c>
      <c r="H39" s="33" t="n">
        <v>172.52</v>
      </c>
      <c r="I39" s="39" t="s">
        <v>40</v>
      </c>
      <c r="J39" s="49" t="n">
        <v>44.42</v>
      </c>
      <c r="K39" s="89" t="s">
        <v>62</v>
      </c>
      <c r="L39" s="39"/>
      <c r="M39" s="49"/>
      <c r="N39" s="89" t="s">
        <v>63</v>
      </c>
      <c r="O39" s="39"/>
      <c r="P39" s="35"/>
      <c r="Q39" s="33" t="n">
        <v>1.727</v>
      </c>
      <c r="R39" s="39" t="s">
        <v>40</v>
      </c>
      <c r="S39" s="35" t="n">
        <v>0.6023</v>
      </c>
      <c r="T39" s="52"/>
      <c r="U39" s="91"/>
      <c r="V39" s="91"/>
      <c r="W39" s="52"/>
      <c r="X39" s="34"/>
      <c r="Y39" s="35"/>
      <c r="Z39" s="54"/>
      <c r="AA39" s="34"/>
      <c r="AB39" s="55"/>
      <c r="AC39" s="52"/>
      <c r="AD39" s="34"/>
      <c r="AE39" s="35"/>
    </row>
    <row r="40" customFormat="false" ht="41.75" hidden="false" customHeight="true" outlineLevel="0" collapsed="false">
      <c r="A40" s="20" t="s">
        <v>64</v>
      </c>
      <c r="B40" s="20" t="s">
        <v>65</v>
      </c>
      <c r="C40" s="21"/>
      <c r="D40" s="22" t="n">
        <v>238.322</v>
      </c>
      <c r="E40" s="22"/>
      <c r="F40" s="24"/>
      <c r="G40" s="25" t="s">
        <v>29</v>
      </c>
      <c r="H40" s="26"/>
      <c r="I40" s="27" t="s">
        <v>30</v>
      </c>
      <c r="J40" s="28"/>
      <c r="K40" s="26"/>
      <c r="L40" s="27" t="s">
        <v>31</v>
      </c>
      <c r="M40" s="28"/>
      <c r="N40" s="26"/>
      <c r="O40" s="27" t="s">
        <v>32</v>
      </c>
      <c r="P40" s="28"/>
      <c r="Q40" s="26"/>
      <c r="R40" s="27" t="s">
        <v>33</v>
      </c>
      <c r="S40" s="28"/>
      <c r="T40" s="29"/>
      <c r="U40" s="27" t="s">
        <v>34</v>
      </c>
      <c r="V40" s="28"/>
      <c r="W40" s="26"/>
      <c r="X40" s="27" t="s">
        <v>35</v>
      </c>
      <c r="Y40" s="28"/>
      <c r="Z40" s="26"/>
      <c r="AA40" s="27" t="s">
        <v>36</v>
      </c>
      <c r="AB40" s="28"/>
      <c r="AC40" s="30" t="s">
        <v>37</v>
      </c>
      <c r="AD40" s="30"/>
      <c r="AE40" s="30"/>
    </row>
    <row r="41" customFormat="false" ht="40.25" hidden="false" customHeight="true" outlineLevel="0" collapsed="false">
      <c r="A41" s="31" t="s">
        <v>38</v>
      </c>
      <c r="B41" s="31" t="s">
        <v>27</v>
      </c>
      <c r="C41" s="31"/>
      <c r="D41" s="31"/>
      <c r="E41" s="31"/>
      <c r="F41" s="32"/>
      <c r="G41" s="25" t="s">
        <v>39</v>
      </c>
      <c r="H41" s="36" t="n">
        <v>2.414</v>
      </c>
      <c r="I41" s="34" t="s">
        <v>40</v>
      </c>
      <c r="J41" s="38" t="n">
        <v>0.094</v>
      </c>
      <c r="K41" s="33" t="n">
        <v>6.61</v>
      </c>
      <c r="L41" s="34" t="s">
        <v>40</v>
      </c>
      <c r="M41" s="35" t="n">
        <v>0.85</v>
      </c>
      <c r="N41" s="36" t="n">
        <v>0.333</v>
      </c>
      <c r="O41" s="37" t="s">
        <v>40</v>
      </c>
      <c r="P41" s="38" t="n">
        <v>0.06</v>
      </c>
      <c r="Q41" s="36" t="n">
        <v>1.534</v>
      </c>
      <c r="R41" s="34" t="s">
        <v>40</v>
      </c>
      <c r="S41" s="38" t="n">
        <v>0.082</v>
      </c>
      <c r="T41" s="33" t="n">
        <v>18.6526</v>
      </c>
      <c r="U41" s="34" t="s">
        <v>40</v>
      </c>
      <c r="V41" s="35" t="n">
        <v>1.2214</v>
      </c>
      <c r="W41" s="36" t="n">
        <v>0.4053</v>
      </c>
      <c r="X41" s="39" t="s">
        <v>40</v>
      </c>
      <c r="Y41" s="38" t="n">
        <v>0.0522</v>
      </c>
      <c r="Z41" s="36" t="n">
        <v>0.151</v>
      </c>
      <c r="AA41" s="37" t="s">
        <v>40</v>
      </c>
      <c r="AB41" s="38" t="n">
        <v>0.026</v>
      </c>
      <c r="AC41" s="40"/>
      <c r="AD41" s="40"/>
      <c r="AE41" s="40"/>
    </row>
    <row r="42" customFormat="false" ht="34.3" hidden="false" customHeight="true" outlineLevel="0" collapsed="false">
      <c r="A42" s="31"/>
      <c r="B42" s="31"/>
      <c r="C42" s="92"/>
      <c r="D42" s="31"/>
      <c r="E42" s="31"/>
      <c r="F42" s="32"/>
      <c r="G42" s="41" t="s">
        <v>29</v>
      </c>
      <c r="H42" s="42" t="s">
        <v>41</v>
      </c>
      <c r="I42" s="42"/>
      <c r="J42" s="42"/>
      <c r="K42" s="26"/>
      <c r="L42" s="27" t="s">
        <v>42</v>
      </c>
      <c r="M42" s="28"/>
      <c r="N42" s="43"/>
      <c r="O42" s="27" t="s">
        <v>43</v>
      </c>
      <c r="P42" s="44"/>
      <c r="Q42" s="43"/>
      <c r="R42" s="27" t="s">
        <v>44</v>
      </c>
      <c r="S42" s="44"/>
      <c r="T42" s="29"/>
      <c r="U42" s="27"/>
      <c r="V42" s="45"/>
      <c r="W42" s="29"/>
      <c r="X42" s="27"/>
      <c r="Y42" s="45"/>
      <c r="Z42" s="29"/>
      <c r="AA42" s="27"/>
      <c r="AB42" s="45"/>
      <c r="AC42" s="26"/>
      <c r="AD42" s="27"/>
      <c r="AE42" s="28"/>
    </row>
    <row r="43" customFormat="false" ht="34.3" hidden="false" customHeight="true" outlineLevel="0" collapsed="false">
      <c r="A43" s="46"/>
      <c r="B43" s="46"/>
      <c r="C43" s="93"/>
      <c r="D43" s="46"/>
      <c r="E43" s="46"/>
      <c r="F43" s="47"/>
      <c r="G43" s="25" t="s">
        <v>39</v>
      </c>
      <c r="H43" s="48" t="n">
        <v>99.2049</v>
      </c>
      <c r="I43" s="34" t="s">
        <v>40</v>
      </c>
      <c r="J43" s="49" t="n">
        <v>7.7138</v>
      </c>
      <c r="K43" s="33" t="n">
        <v>0.3194</v>
      </c>
      <c r="L43" s="39" t="s">
        <v>40</v>
      </c>
      <c r="M43" s="49" t="n">
        <v>0.3263</v>
      </c>
      <c r="N43" s="36" t="n">
        <v>0.0063</v>
      </c>
      <c r="O43" s="34" t="s">
        <v>40</v>
      </c>
      <c r="P43" s="38" t="n">
        <v>0.0342</v>
      </c>
      <c r="Q43" s="36" t="n">
        <v>1.394</v>
      </c>
      <c r="R43" s="39" t="s">
        <v>40</v>
      </c>
      <c r="S43" s="38" t="n">
        <v>0.041</v>
      </c>
      <c r="T43" s="52"/>
      <c r="U43" s="34"/>
      <c r="V43" s="53"/>
      <c r="W43" s="52"/>
      <c r="X43" s="34"/>
      <c r="Y43" s="53"/>
      <c r="Z43" s="52"/>
      <c r="AA43" s="34"/>
      <c r="AB43" s="53"/>
      <c r="AC43" s="54"/>
      <c r="AD43" s="34"/>
      <c r="AE43" s="55"/>
    </row>
    <row r="44" customFormat="false" ht="33.15" hidden="false" customHeight="true" outlineLevel="0" collapsed="false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customFormat="false" ht="13.4" hidden="false" customHeight="true" outlineLevel="0" collapsed="false">
      <c r="A45" s="94" t="s">
        <v>67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5"/>
      <c r="AD45" s="95"/>
      <c r="AE45" s="95"/>
    </row>
    <row r="46" customFormat="false" ht="14.9" hidden="false" customHeight="true" outlineLevel="0" collapsed="false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5"/>
      <c r="AD46" s="95"/>
      <c r="AE46" s="95"/>
    </row>
    <row r="47" customFormat="false" ht="12.65" hidden="false" customHeight="true" outlineLevel="0" collapsed="false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5"/>
      <c r="AD47" s="95"/>
      <c r="AE47" s="95"/>
    </row>
    <row r="48" customFormat="false" ht="8.2" hidden="false" customHeight="true" outlineLevel="0" collapsed="false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5"/>
      <c r="AD48" s="95"/>
      <c r="AE48" s="95"/>
    </row>
    <row r="49" customFormat="false" ht="26.95" hidden="false" customHeight="true" outlineLevel="0" collapsed="false">
      <c r="A49" s="96" t="s">
        <v>68</v>
      </c>
      <c r="B49" s="96"/>
      <c r="C49" s="97"/>
      <c r="D49" s="97"/>
      <c r="E49" s="97"/>
      <c r="F49" s="98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9"/>
    </row>
    <row r="50" customFormat="false" ht="38.05" hidden="false" customHeight="true" outlineLevel="0" collapsed="false">
      <c r="A50" s="13" t="s">
        <v>20</v>
      </c>
      <c r="B50" s="13" t="s">
        <v>21</v>
      </c>
      <c r="C50" s="13" t="s">
        <v>22</v>
      </c>
      <c r="D50" s="13" t="s">
        <v>23</v>
      </c>
      <c r="E50" s="13" t="s">
        <v>24</v>
      </c>
      <c r="F50" s="14" t="s">
        <v>25</v>
      </c>
      <c r="G50" s="13"/>
      <c r="H50" s="15"/>
      <c r="I50" s="16"/>
      <c r="J50" s="17"/>
      <c r="K50" s="15"/>
      <c r="L50" s="16"/>
      <c r="M50" s="17"/>
      <c r="N50" s="15"/>
      <c r="O50" s="16"/>
      <c r="P50" s="17"/>
      <c r="Q50" s="15"/>
      <c r="R50" s="16"/>
      <c r="S50" s="17"/>
      <c r="T50" s="18"/>
      <c r="U50" s="16"/>
      <c r="V50" s="17"/>
      <c r="W50" s="15"/>
      <c r="X50" s="16"/>
      <c r="Y50" s="17"/>
      <c r="Z50" s="15"/>
      <c r="AA50" s="16"/>
      <c r="AB50" s="17"/>
      <c r="AC50" s="19"/>
      <c r="AD50" s="19"/>
      <c r="AE50" s="19"/>
    </row>
    <row r="51" customFormat="false" ht="34.3" hidden="false" customHeight="true" outlineLevel="0" collapsed="false">
      <c r="A51" s="100" t="s">
        <v>69</v>
      </c>
      <c r="B51" s="20"/>
      <c r="C51" s="101" t="s">
        <v>70</v>
      </c>
      <c r="D51" s="22" t="n">
        <v>22.462</v>
      </c>
      <c r="E51" s="88" t="n">
        <v>240125</v>
      </c>
      <c r="F51" s="24" t="n">
        <v>45316</v>
      </c>
      <c r="G51" s="25" t="s">
        <v>29</v>
      </c>
      <c r="H51" s="26"/>
      <c r="I51" s="27" t="s">
        <v>30</v>
      </c>
      <c r="J51" s="28"/>
      <c r="K51" s="26"/>
      <c r="L51" s="27" t="s">
        <v>31</v>
      </c>
      <c r="M51" s="28"/>
      <c r="N51" s="26"/>
      <c r="O51" s="27" t="s">
        <v>32</v>
      </c>
      <c r="P51" s="28"/>
      <c r="Q51" s="26"/>
      <c r="R51" s="27" t="s">
        <v>33</v>
      </c>
      <c r="S51" s="28"/>
      <c r="T51" s="29"/>
      <c r="U51" s="27" t="s">
        <v>34</v>
      </c>
      <c r="V51" s="28"/>
      <c r="W51" s="26"/>
      <c r="X51" s="27" t="s">
        <v>35</v>
      </c>
      <c r="Y51" s="28"/>
      <c r="Z51" s="26"/>
      <c r="AA51" s="27" t="s">
        <v>36</v>
      </c>
      <c r="AB51" s="28"/>
      <c r="AC51" s="30" t="s">
        <v>37</v>
      </c>
      <c r="AD51" s="30"/>
      <c r="AE51" s="30"/>
    </row>
    <row r="52" customFormat="false" ht="29.05" hidden="false" customHeight="true" outlineLevel="0" collapsed="false">
      <c r="A52" s="31" t="s">
        <v>71</v>
      </c>
      <c r="B52" s="31"/>
      <c r="C52" s="31" t="s">
        <v>72</v>
      </c>
      <c r="D52" s="31"/>
      <c r="E52" s="31"/>
      <c r="F52" s="32" t="n">
        <v>45331</v>
      </c>
      <c r="G52" s="25" t="s">
        <v>73</v>
      </c>
      <c r="H52" s="89" t="s">
        <v>74</v>
      </c>
      <c r="I52" s="34"/>
      <c r="J52" s="35"/>
      <c r="K52" s="33" t="n">
        <v>8.16</v>
      </c>
      <c r="L52" s="34" t="s">
        <v>40</v>
      </c>
      <c r="M52" s="35" t="n">
        <v>27.66</v>
      </c>
      <c r="N52" s="89" t="s">
        <v>75</v>
      </c>
      <c r="O52" s="34"/>
      <c r="P52" s="35"/>
      <c r="Q52" s="89" t="s">
        <v>76</v>
      </c>
      <c r="R52" s="34"/>
      <c r="S52" s="35"/>
      <c r="T52" s="89" t="s">
        <v>77</v>
      </c>
      <c r="U52" s="34"/>
      <c r="V52" s="35"/>
      <c r="W52" s="89" t="s">
        <v>78</v>
      </c>
      <c r="X52" s="39"/>
      <c r="Y52" s="35"/>
      <c r="Z52" s="89" t="s">
        <v>79</v>
      </c>
      <c r="AA52" s="34"/>
      <c r="AB52" s="35"/>
      <c r="AC52" s="40"/>
      <c r="AD52" s="40"/>
      <c r="AE52" s="40"/>
    </row>
    <row r="53" customFormat="false" ht="28.4" hidden="false" customHeight="true" outlineLevel="0" collapsed="false">
      <c r="A53" s="31"/>
      <c r="B53" s="31"/>
      <c r="C53" s="31"/>
      <c r="D53" s="31"/>
      <c r="E53" s="31"/>
      <c r="F53" s="32" t="n">
        <v>45348</v>
      </c>
      <c r="G53" s="25" t="s">
        <v>80</v>
      </c>
      <c r="H53" s="102" t="str">
        <f aca="false">"&lt;"&amp;ROUND(RIGHT(H52,LEN(H52)-1)*81/1,2)&amp;" ppt"</f>
        <v>&lt;60.75 ppt</v>
      </c>
      <c r="I53" s="34"/>
      <c r="J53" s="53"/>
      <c r="K53" s="102" t="str">
        <f aca="false">ROUND(K52*81/1000,2)&amp;" ppb"</f>
        <v>0.66 ppb</v>
      </c>
      <c r="L53" s="34" t="s">
        <v>40</v>
      </c>
      <c r="M53" s="103" t="str">
        <f aca="false">ROUND(M52*81/1000,2)&amp;" ppb"</f>
        <v>2.24 ppb</v>
      </c>
      <c r="N53" s="102" t="str">
        <f aca="false">"&lt;"&amp;ROUND(RIGHT(N52,LEN(N52)-1)*1760/1000,2)&amp;" ppb"</f>
        <v>&lt;1.55 ppb</v>
      </c>
      <c r="O53" s="34"/>
      <c r="P53" s="103"/>
      <c r="Q53" s="102" t="str">
        <f aca="false">"&lt;"&amp;ROUND(RIGHT(Q52,LEN(Q52)-1)*246/1000,2)&amp;" ppb"</f>
        <v>&lt;0.39 ppb</v>
      </c>
      <c r="R53" s="34"/>
      <c r="S53" s="103"/>
      <c r="T53" s="102" t="str">
        <f aca="false">"&lt;"&amp;ROUND(RIGHT(T52,LEN(T52)-1)*32300/1000,2)&amp;" ppb"</f>
        <v>&lt;295.87 ppb</v>
      </c>
      <c r="U53" s="34"/>
      <c r="V53" s="103"/>
      <c r="W53" s="52"/>
      <c r="X53" s="34"/>
      <c r="Y53" s="53"/>
      <c r="Z53" s="52"/>
      <c r="AA53" s="34"/>
      <c r="AB53" s="53"/>
      <c r="AC53" s="54"/>
      <c r="AD53" s="34"/>
      <c r="AE53" s="55"/>
    </row>
    <row r="54" customFormat="false" ht="30" hidden="false" customHeight="true" outlineLevel="0" collapsed="false">
      <c r="A54" s="31"/>
      <c r="B54" s="31"/>
      <c r="C54" s="31"/>
      <c r="D54" s="31"/>
      <c r="E54" s="31"/>
      <c r="F54" s="32" t="s">
        <v>81</v>
      </c>
      <c r="G54" s="41" t="s">
        <v>29</v>
      </c>
      <c r="H54" s="42" t="s">
        <v>41</v>
      </c>
      <c r="I54" s="42"/>
      <c r="J54" s="42"/>
      <c r="K54" s="26"/>
      <c r="L54" s="27" t="s">
        <v>42</v>
      </c>
      <c r="M54" s="28"/>
      <c r="N54" s="43"/>
      <c r="O54" s="27" t="s">
        <v>43</v>
      </c>
      <c r="P54" s="44"/>
      <c r="Q54" s="43"/>
      <c r="R54" s="27" t="s">
        <v>44</v>
      </c>
      <c r="S54" s="44"/>
      <c r="T54" s="29"/>
      <c r="U54" s="27" t="s">
        <v>82</v>
      </c>
      <c r="V54" s="45"/>
      <c r="W54" s="29"/>
      <c r="X54" s="27" t="s">
        <v>83</v>
      </c>
      <c r="Y54" s="45"/>
      <c r="Z54" s="29"/>
      <c r="AA54" s="27"/>
      <c r="AB54" s="45"/>
      <c r="AC54" s="26"/>
      <c r="AD54" s="27"/>
      <c r="AE54" s="28"/>
    </row>
    <row r="55" customFormat="false" ht="27.6" hidden="false" customHeight="true" outlineLevel="0" collapsed="false">
      <c r="A55" s="90"/>
      <c r="B55" s="90"/>
      <c r="C55" s="31"/>
      <c r="D55" s="31"/>
      <c r="E55" s="31"/>
      <c r="F55" s="32"/>
      <c r="G55" s="25" t="s">
        <v>73</v>
      </c>
      <c r="H55" s="33" t="n">
        <v>5230.7</v>
      </c>
      <c r="I55" s="39" t="s">
        <v>40</v>
      </c>
      <c r="J55" s="35" t="n">
        <v>2585</v>
      </c>
      <c r="K55" s="89" t="s">
        <v>84</v>
      </c>
      <c r="L55" s="39"/>
      <c r="M55" s="49"/>
      <c r="N55" s="33" t="n">
        <v>0.562</v>
      </c>
      <c r="O55" s="39" t="s">
        <v>40</v>
      </c>
      <c r="P55" s="35" t="n">
        <v>0.5315</v>
      </c>
      <c r="Q55" s="89" t="s">
        <v>85</v>
      </c>
      <c r="R55" s="39"/>
      <c r="S55" s="35"/>
      <c r="T55" s="104" t="s">
        <v>62</v>
      </c>
      <c r="U55" s="91"/>
      <c r="V55" s="91"/>
      <c r="W55" s="104" t="s">
        <v>86</v>
      </c>
      <c r="X55" s="34"/>
      <c r="Y55" s="35"/>
      <c r="Z55" s="54"/>
      <c r="AA55" s="34"/>
      <c r="AB55" s="55"/>
      <c r="AC55" s="52"/>
      <c r="AD55" s="34"/>
      <c r="AE55" s="35"/>
    </row>
    <row r="56" customFormat="false" ht="29.2" hidden="false" customHeight="true" outlineLevel="0" collapsed="false">
      <c r="A56" s="105"/>
      <c r="B56" s="105"/>
      <c r="C56" s="46"/>
      <c r="D56" s="46"/>
      <c r="E56" s="46"/>
      <c r="F56" s="47"/>
      <c r="G56" s="25" t="s">
        <v>80</v>
      </c>
      <c r="H56" s="102" t="str">
        <f aca="false">ROUND(H55*81/1000000,2)&amp;" ppm"</f>
        <v>0.42 ppm</v>
      </c>
      <c r="I56" s="34" t="s">
        <v>40</v>
      </c>
      <c r="J56" s="103" t="str">
        <f aca="false">ROUND(J55*81/1000000,2)&amp;" ppm"</f>
        <v>0.21 ppm</v>
      </c>
      <c r="K56" s="52"/>
      <c r="L56" s="39"/>
      <c r="M56" s="53"/>
      <c r="N56" s="33"/>
      <c r="O56" s="34"/>
      <c r="P56" s="35"/>
      <c r="Q56" s="102" t="str">
        <f aca="false">"&lt;"&amp;ROUND(RIGHT(Q55,LEN(Q55)-1)*246/1000,2)&amp;" ppb"</f>
        <v>&lt;0.53 ppb</v>
      </c>
      <c r="R56" s="34"/>
      <c r="S56" s="103"/>
      <c r="T56" s="52"/>
      <c r="U56" s="53"/>
      <c r="V56" s="53"/>
      <c r="W56" s="33"/>
      <c r="X56" s="34"/>
      <c r="Y56" s="53"/>
      <c r="Z56" s="54"/>
      <c r="AA56" s="53"/>
      <c r="AB56" s="53"/>
      <c r="AC56" s="52"/>
      <c r="AD56" s="34"/>
      <c r="AE56" s="53"/>
    </row>
    <row r="57" customFormat="false" ht="33.15" hidden="false" customHeight="true" outlineLevel="0" collapsed="false">
      <c r="A57" s="12" t="s">
        <v>87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customFormat="false" ht="32.8" hidden="false" customHeight="true" outlineLevel="0" collapsed="false">
      <c r="A58" s="96" t="s">
        <v>88</v>
      </c>
      <c r="B58" s="96"/>
      <c r="C58" s="97"/>
      <c r="D58" s="97"/>
      <c r="E58" s="97"/>
      <c r="F58" s="98"/>
      <c r="G58" s="97"/>
      <c r="H58" s="106"/>
      <c r="I58" s="97"/>
      <c r="J58" s="107"/>
      <c r="K58" s="97"/>
      <c r="L58" s="97"/>
      <c r="M58" s="97"/>
      <c r="N58" s="97"/>
      <c r="O58" s="97"/>
      <c r="P58" s="97"/>
      <c r="Q58" s="106"/>
      <c r="R58" s="97"/>
      <c r="S58" s="108"/>
      <c r="T58" s="109"/>
      <c r="U58" s="97"/>
      <c r="V58" s="110"/>
      <c r="W58" s="106"/>
      <c r="X58" s="97"/>
      <c r="Y58" s="108"/>
      <c r="Z58" s="106"/>
      <c r="AA58" s="97"/>
      <c r="AB58" s="97"/>
      <c r="AC58" s="97"/>
      <c r="AD58" s="97"/>
      <c r="AE58" s="99"/>
    </row>
    <row r="59" customFormat="false" ht="38.05" hidden="false" customHeight="true" outlineLevel="0" collapsed="false">
      <c r="A59" s="13" t="s">
        <v>20</v>
      </c>
      <c r="B59" s="13" t="s">
        <v>21</v>
      </c>
      <c r="C59" s="13" t="s">
        <v>22</v>
      </c>
      <c r="D59" s="13" t="s">
        <v>23</v>
      </c>
      <c r="E59" s="13" t="s">
        <v>24</v>
      </c>
      <c r="F59" s="14" t="s">
        <v>25</v>
      </c>
      <c r="G59" s="13"/>
      <c r="H59" s="15"/>
      <c r="I59" s="16"/>
      <c r="J59" s="17"/>
      <c r="K59" s="15"/>
      <c r="L59" s="16"/>
      <c r="M59" s="17"/>
      <c r="N59" s="15"/>
      <c r="O59" s="16"/>
      <c r="P59" s="17"/>
      <c r="Q59" s="15"/>
      <c r="R59" s="16"/>
      <c r="S59" s="17"/>
      <c r="T59" s="18"/>
      <c r="U59" s="16"/>
      <c r="V59" s="17"/>
      <c r="W59" s="15"/>
      <c r="X59" s="16"/>
      <c r="Y59" s="17"/>
      <c r="Z59" s="15"/>
      <c r="AA59" s="16"/>
      <c r="AB59" s="17"/>
      <c r="AC59" s="19"/>
      <c r="AD59" s="19"/>
      <c r="AE59" s="19"/>
    </row>
    <row r="60" customFormat="false" ht="34.3" hidden="false" customHeight="true" outlineLevel="0" collapsed="false">
      <c r="A60" s="20" t="s">
        <v>89</v>
      </c>
      <c r="B60" s="20"/>
      <c r="C60" s="21"/>
      <c r="D60" s="22"/>
      <c r="E60" s="23" t="s">
        <v>90</v>
      </c>
      <c r="F60" s="24"/>
      <c r="G60" s="25" t="s">
        <v>29</v>
      </c>
      <c r="H60" s="26"/>
      <c r="I60" s="27" t="s">
        <v>30</v>
      </c>
      <c r="J60" s="28"/>
      <c r="K60" s="26"/>
      <c r="L60" s="27" t="s">
        <v>31</v>
      </c>
      <c r="M60" s="28"/>
      <c r="N60" s="26"/>
      <c r="O60" s="27" t="s">
        <v>32</v>
      </c>
      <c r="P60" s="28"/>
      <c r="Q60" s="26"/>
      <c r="R60" s="27" t="s">
        <v>33</v>
      </c>
      <c r="S60" s="28"/>
      <c r="T60" s="29"/>
      <c r="U60" s="27" t="s">
        <v>34</v>
      </c>
      <c r="V60" s="28"/>
      <c r="W60" s="26"/>
      <c r="X60" s="27" t="s">
        <v>35</v>
      </c>
      <c r="Y60" s="28"/>
      <c r="Z60" s="26"/>
      <c r="AA60" s="27" t="s">
        <v>36</v>
      </c>
      <c r="AB60" s="28"/>
      <c r="AC60" s="30" t="s">
        <v>37</v>
      </c>
      <c r="AD60" s="30"/>
      <c r="AE60" s="30"/>
    </row>
    <row r="61" customFormat="false" ht="41.75" hidden="false" customHeight="true" outlineLevel="0" collapsed="false">
      <c r="A61" s="111"/>
      <c r="B61" s="111"/>
      <c r="C61" s="111"/>
      <c r="D61" s="111"/>
      <c r="E61" s="111"/>
      <c r="F61" s="32"/>
      <c r="G61" s="25" t="s">
        <v>73</v>
      </c>
      <c r="H61" s="33"/>
      <c r="I61" s="112"/>
      <c r="J61" s="35"/>
      <c r="K61" s="33"/>
      <c r="L61" s="112"/>
      <c r="M61" s="35"/>
      <c r="N61" s="33"/>
      <c r="O61" s="112"/>
      <c r="P61" s="35"/>
      <c r="Q61" s="33"/>
      <c r="R61" s="112"/>
      <c r="S61" s="35"/>
      <c r="T61" s="33"/>
      <c r="U61" s="112"/>
      <c r="V61" s="35"/>
      <c r="W61" s="36"/>
      <c r="X61" s="112"/>
      <c r="Y61" s="38"/>
      <c r="Z61" s="33"/>
      <c r="AA61" s="112"/>
      <c r="AB61" s="35"/>
      <c r="AC61" s="40"/>
      <c r="AD61" s="40"/>
      <c r="AE61" s="40"/>
    </row>
    <row r="62" customFormat="false" ht="28.4" hidden="false" customHeight="true" outlineLevel="0" collapsed="false">
      <c r="A62" s="111"/>
      <c r="B62" s="111"/>
      <c r="C62" s="111"/>
      <c r="D62" s="111"/>
      <c r="E62" s="111"/>
      <c r="F62" s="32"/>
      <c r="G62" s="25" t="s">
        <v>80</v>
      </c>
      <c r="H62" s="33"/>
      <c r="I62" s="112"/>
      <c r="J62" s="53"/>
      <c r="K62" s="52"/>
      <c r="L62" s="112"/>
      <c r="M62" s="53"/>
      <c r="N62" s="52"/>
      <c r="O62" s="112"/>
      <c r="P62" s="53"/>
      <c r="Q62" s="52"/>
      <c r="R62" s="112"/>
      <c r="S62" s="53"/>
      <c r="T62" s="52"/>
      <c r="U62" s="112"/>
      <c r="V62" s="53"/>
      <c r="W62" s="52"/>
      <c r="X62" s="112"/>
      <c r="Y62" s="53"/>
      <c r="Z62" s="52"/>
      <c r="AA62" s="112"/>
      <c r="AB62" s="53"/>
      <c r="AC62" s="54"/>
      <c r="AD62" s="112"/>
      <c r="AE62" s="55"/>
    </row>
    <row r="63" customFormat="false" ht="30" hidden="false" customHeight="true" outlineLevel="0" collapsed="false">
      <c r="A63" s="111"/>
      <c r="B63" s="111"/>
      <c r="C63" s="111"/>
      <c r="D63" s="111"/>
      <c r="E63" s="111"/>
      <c r="F63" s="32"/>
      <c r="G63" s="41" t="s">
        <v>29</v>
      </c>
      <c r="H63" s="42" t="s">
        <v>41</v>
      </c>
      <c r="I63" s="42"/>
      <c r="J63" s="42"/>
      <c r="K63" s="26"/>
      <c r="L63" s="27" t="s">
        <v>42</v>
      </c>
      <c r="M63" s="28"/>
      <c r="N63" s="43"/>
      <c r="O63" s="27" t="s">
        <v>43</v>
      </c>
      <c r="P63" s="44"/>
      <c r="Q63" s="43"/>
      <c r="R63" s="27" t="s">
        <v>44</v>
      </c>
      <c r="S63" s="44"/>
      <c r="T63" s="29"/>
      <c r="U63" s="27"/>
      <c r="V63" s="45"/>
      <c r="W63" s="29"/>
      <c r="X63" s="27"/>
      <c r="Y63" s="45"/>
      <c r="Z63" s="29"/>
      <c r="AA63" s="27"/>
      <c r="AB63" s="45"/>
      <c r="AC63" s="26"/>
      <c r="AD63" s="27"/>
      <c r="AE63" s="28"/>
    </row>
    <row r="64" customFormat="false" ht="27.6" hidden="false" customHeight="true" outlineLevel="0" collapsed="false">
      <c r="A64" s="90"/>
      <c r="B64" s="90"/>
      <c r="C64" s="111"/>
      <c r="D64" s="111"/>
      <c r="E64" s="111"/>
      <c r="F64" s="32"/>
      <c r="G64" s="25" t="s">
        <v>73</v>
      </c>
      <c r="H64" s="33"/>
      <c r="I64" s="113"/>
      <c r="J64" s="49"/>
      <c r="K64" s="33"/>
      <c r="L64" s="113"/>
      <c r="M64" s="49"/>
      <c r="N64" s="33"/>
      <c r="O64" s="113"/>
      <c r="P64" s="35"/>
      <c r="Q64" s="33"/>
      <c r="R64" s="113"/>
      <c r="S64" s="35"/>
      <c r="T64" s="52"/>
      <c r="U64" s="91"/>
      <c r="V64" s="91"/>
      <c r="W64" s="52"/>
      <c r="X64" s="112"/>
      <c r="Y64" s="35"/>
      <c r="Z64" s="54"/>
      <c r="AA64" s="112"/>
      <c r="AB64" s="55"/>
      <c r="AC64" s="52"/>
      <c r="AD64" s="112"/>
      <c r="AE64" s="35"/>
    </row>
    <row r="65" customFormat="false" ht="29.2" hidden="false" customHeight="true" outlineLevel="0" collapsed="false">
      <c r="A65" s="105"/>
      <c r="B65" s="105"/>
      <c r="C65" s="46"/>
      <c r="D65" s="46"/>
      <c r="E65" s="46"/>
      <c r="F65" s="47"/>
      <c r="G65" s="25" t="s">
        <v>80</v>
      </c>
      <c r="H65" s="52"/>
      <c r="I65" s="113"/>
      <c r="J65" s="53"/>
      <c r="K65" s="52"/>
      <c r="L65" s="113"/>
      <c r="M65" s="53"/>
      <c r="N65" s="33"/>
      <c r="O65" s="112"/>
      <c r="P65" s="35"/>
      <c r="Q65" s="33"/>
      <c r="R65" s="112"/>
      <c r="S65" s="35"/>
      <c r="T65" s="52"/>
      <c r="U65" s="53"/>
      <c r="V65" s="53"/>
      <c r="W65" s="33"/>
      <c r="X65" s="112"/>
      <c r="Y65" s="53"/>
      <c r="Z65" s="54"/>
      <c r="AA65" s="53"/>
      <c r="AB65" s="53"/>
      <c r="AC65" s="52"/>
      <c r="AD65" s="112"/>
      <c r="AE65" s="53"/>
    </row>
    <row r="63836" customFormat="false" ht="12.8" hidden="false" customHeight="true" outlineLevel="0" collapsed="false"/>
    <row r="63837" customFormat="false" ht="12.8" hidden="false" customHeight="true" outlineLevel="0" collapsed="false"/>
    <row r="63838" customFormat="false" ht="12.8" hidden="false" customHeight="true" outlineLevel="0" collapsed="false"/>
    <row r="63839" customFormat="false" ht="12.8" hidden="false" customHeight="true" outlineLevel="0" collapsed="false"/>
    <row r="63840" customFormat="false" ht="12.8" hidden="false" customHeight="true" outlineLevel="0" collapsed="false"/>
    <row r="63841" customFormat="false" ht="12.8" hidden="false" customHeight="true" outlineLevel="0" collapsed="false"/>
    <row r="63842" customFormat="false" ht="12.8" hidden="false" customHeight="true" outlineLevel="0" collapsed="false"/>
    <row r="63843" customFormat="false" ht="12.8" hidden="false" customHeight="true" outlineLevel="0" collapsed="false"/>
    <row r="63844" customFormat="false" ht="12.8" hidden="false" customHeight="true" outlineLevel="0" collapsed="false"/>
    <row r="63845" customFormat="false" ht="12.8" hidden="false" customHeight="true" outlineLevel="0" collapsed="false"/>
    <row r="63846" customFormat="false" ht="12.8" hidden="false" customHeight="true" outlineLevel="0" collapsed="false"/>
    <row r="63847" customFormat="false" ht="12.8" hidden="false" customHeight="true" outlineLevel="0" collapsed="false"/>
    <row r="63848" customFormat="false" ht="12.8" hidden="false" customHeight="true" outlineLevel="0" collapsed="false"/>
    <row r="63849" customFormat="false" ht="12.8" hidden="false" customHeight="true" outlineLevel="0" collapsed="false"/>
    <row r="63850" customFormat="false" ht="12.8" hidden="false" customHeight="true" outlineLevel="0" collapsed="false"/>
    <row r="63851" customFormat="false" ht="12.8" hidden="false" customHeight="true" outlineLevel="0" collapsed="false"/>
    <row r="63852" customFormat="false" ht="12.8" hidden="false" customHeight="true" outlineLevel="0" collapsed="false"/>
    <row r="63853" customFormat="false" ht="12.8" hidden="false" customHeight="true" outlineLevel="0" collapsed="false"/>
    <row r="63854" customFormat="false" ht="12.8" hidden="false" customHeight="true" outlineLevel="0" collapsed="false"/>
    <row r="63855" customFormat="false" ht="12.8" hidden="false" customHeight="true" outlineLevel="0" collapsed="false"/>
    <row r="63856" customFormat="false" ht="12.8" hidden="false" customHeight="true" outlineLevel="0" collapsed="false"/>
    <row r="63857" customFormat="false" ht="12.8" hidden="false" customHeight="true" outlineLevel="0" collapsed="false"/>
    <row r="63858" customFormat="false" ht="12.8" hidden="false" customHeight="true" outlineLevel="0" collapsed="false"/>
    <row r="63859" customFormat="false" ht="12.8" hidden="false" customHeight="true" outlineLevel="0" collapsed="false"/>
    <row r="63860" customFormat="false" ht="12.8" hidden="false" customHeight="true" outlineLevel="0" collapsed="false"/>
    <row r="63861" customFormat="false" ht="12.8" hidden="false" customHeight="true" outlineLevel="0" collapsed="false"/>
    <row r="63862" customFormat="false" ht="12.8" hidden="false" customHeight="true" outlineLevel="0" collapsed="false"/>
    <row r="63863" customFormat="false" ht="12.8" hidden="false" customHeight="true" outlineLevel="0" collapsed="false"/>
    <row r="63864" customFormat="false" ht="12.8" hidden="false" customHeight="true" outlineLevel="0" collapsed="false"/>
    <row r="63865" customFormat="false" ht="12.8" hidden="false" customHeight="true" outlineLevel="0" collapsed="false"/>
    <row r="63866" customFormat="false" ht="12.8" hidden="false" customHeight="true" outlineLevel="0" collapsed="false"/>
    <row r="63867" customFormat="false" ht="12.8" hidden="false" customHeight="true" outlineLevel="0" collapsed="false"/>
    <row r="63868" customFormat="false" ht="12.8" hidden="false" customHeight="true" outlineLevel="0" collapsed="false"/>
    <row r="63869" customFormat="false" ht="12.8" hidden="false" customHeight="true" outlineLevel="0" collapsed="false"/>
    <row r="63870" customFormat="false" ht="12.8" hidden="false" customHeight="true" outlineLevel="0" collapsed="false"/>
    <row r="63871" customFormat="false" ht="12.8" hidden="false" customHeight="true" outlineLevel="0" collapsed="false"/>
    <row r="63872" customFormat="false" ht="12.8" hidden="false" customHeight="true" outlineLevel="0" collapsed="false"/>
    <row r="63873" customFormat="false" ht="12.8" hidden="false" customHeight="true" outlineLevel="0" collapsed="false"/>
    <row r="63874" customFormat="false" ht="12.8" hidden="false" customHeight="true" outlineLevel="0" collapsed="false"/>
    <row r="63875" customFormat="false" ht="12.8" hidden="false" customHeight="true" outlineLevel="0" collapsed="false"/>
    <row r="63876" customFormat="false" ht="12.8" hidden="false" customHeight="true" outlineLevel="0" collapsed="false"/>
    <row r="63877" customFormat="false" ht="12.8" hidden="false" customHeight="true" outlineLevel="0" collapsed="false"/>
    <row r="63878" customFormat="false" ht="12.8" hidden="false" customHeight="true" outlineLevel="0" collapsed="false"/>
    <row r="63879" customFormat="false" ht="12.8" hidden="false" customHeight="true" outlineLevel="0" collapsed="false"/>
    <row r="63880" customFormat="false" ht="12.8" hidden="false" customHeight="true" outlineLevel="0" collapsed="false"/>
    <row r="63881" customFormat="false" ht="12.8" hidden="false" customHeight="true" outlineLevel="0" collapsed="false"/>
    <row r="63882" customFormat="false" ht="12.8" hidden="false" customHeight="true" outlineLevel="0" collapsed="false"/>
    <row r="63883" customFormat="false" ht="12.8" hidden="false" customHeight="true" outlineLevel="0" collapsed="false"/>
    <row r="63884" customFormat="false" ht="12.8" hidden="false" customHeight="true" outlineLevel="0" collapsed="false"/>
    <row r="63885" customFormat="false" ht="12.8" hidden="false" customHeight="true" outlineLevel="0" collapsed="false"/>
    <row r="63886" customFormat="false" ht="12.8" hidden="false" customHeight="true" outlineLevel="0" collapsed="false"/>
    <row r="63887" customFormat="false" ht="12.8" hidden="false" customHeight="true" outlineLevel="0" collapsed="false"/>
    <row r="63888" customFormat="false" ht="12.8" hidden="false" customHeight="true" outlineLevel="0" collapsed="false"/>
    <row r="63889" customFormat="false" ht="12.8" hidden="false" customHeight="true" outlineLevel="0" collapsed="false"/>
    <row r="63890" customFormat="false" ht="12.8" hidden="false" customHeight="true" outlineLevel="0" collapsed="false"/>
    <row r="63891" customFormat="false" ht="12.8" hidden="false" customHeight="true" outlineLevel="0" collapsed="false"/>
    <row r="63892" customFormat="false" ht="12.8" hidden="false" customHeight="true" outlineLevel="0" collapsed="false"/>
    <row r="63893" customFormat="false" ht="12.8" hidden="false" customHeight="true" outlineLevel="0" collapsed="false"/>
    <row r="63894" customFormat="false" ht="12.8" hidden="false" customHeight="true" outlineLevel="0" collapsed="false"/>
    <row r="63895" customFormat="false" ht="12.8" hidden="false" customHeight="true" outlineLevel="0" collapsed="false"/>
    <row r="63896" customFormat="false" ht="12.8" hidden="false" customHeight="true" outlineLevel="0" collapsed="false"/>
    <row r="63897" customFormat="false" ht="12.8" hidden="false" customHeight="true" outlineLevel="0" collapsed="false"/>
    <row r="63898" customFormat="false" ht="12.8" hidden="false" customHeight="true" outlineLevel="0" collapsed="false"/>
    <row r="63899" customFormat="false" ht="12.8" hidden="false" customHeight="true" outlineLevel="0" collapsed="false"/>
    <row r="63900" customFormat="false" ht="12.8" hidden="false" customHeight="true" outlineLevel="0" collapsed="false"/>
    <row r="63901" customFormat="false" ht="12.8" hidden="false" customHeight="true" outlineLevel="0" collapsed="false"/>
    <row r="63902" customFormat="false" ht="12.8" hidden="false" customHeight="true" outlineLevel="0" collapsed="false"/>
    <row r="63903" customFormat="false" ht="12.8" hidden="false" customHeight="true" outlineLevel="0" collapsed="false"/>
    <row r="63904" customFormat="false" ht="12.8" hidden="false" customHeight="true" outlineLevel="0" collapsed="false"/>
    <row r="63905" customFormat="false" ht="12.8" hidden="false" customHeight="true" outlineLevel="0" collapsed="false"/>
    <row r="63906" customFormat="false" ht="12.8" hidden="false" customHeight="true" outlineLevel="0" collapsed="false"/>
    <row r="63907" customFormat="false" ht="12.8" hidden="false" customHeight="true" outlineLevel="0" collapsed="false"/>
    <row r="63908" customFormat="false" ht="12.8" hidden="false" customHeight="true" outlineLevel="0" collapsed="false"/>
    <row r="63909" customFormat="false" ht="12.8" hidden="false" customHeight="true" outlineLevel="0" collapsed="false"/>
    <row r="63910" customFormat="false" ht="12.8" hidden="false" customHeight="true" outlineLevel="0" collapsed="false"/>
    <row r="63911" customFormat="false" ht="12.8" hidden="false" customHeight="true" outlineLevel="0" collapsed="false"/>
    <row r="63912" customFormat="false" ht="12.8" hidden="false" customHeight="true" outlineLevel="0" collapsed="false"/>
    <row r="63913" customFormat="false" ht="12.8" hidden="false" customHeight="true" outlineLevel="0" collapsed="false"/>
    <row r="63914" customFormat="false" ht="12.8" hidden="false" customHeight="true" outlineLevel="0" collapsed="false"/>
    <row r="63915" customFormat="false" ht="12.8" hidden="false" customHeight="true" outlineLevel="0" collapsed="false"/>
    <row r="63916" customFormat="false" ht="12.8" hidden="false" customHeight="true" outlineLevel="0" collapsed="false"/>
    <row r="63917" customFormat="false" ht="12.8" hidden="false" customHeight="true" outlineLevel="0" collapsed="false"/>
    <row r="63918" customFormat="false" ht="12.8" hidden="false" customHeight="true" outlineLevel="0" collapsed="false"/>
    <row r="63919" customFormat="false" ht="12.8" hidden="false" customHeight="true" outlineLevel="0" collapsed="false"/>
    <row r="63920" customFormat="false" ht="12.8" hidden="false" customHeight="true" outlineLevel="0" collapsed="false"/>
    <row r="63921" customFormat="false" ht="12.8" hidden="false" customHeight="true" outlineLevel="0" collapsed="false"/>
    <row r="63922" customFormat="false" ht="12.8" hidden="false" customHeight="true" outlineLevel="0" collapsed="false"/>
    <row r="63923" customFormat="false" ht="12.8" hidden="false" customHeight="true" outlineLevel="0" collapsed="false"/>
    <row r="63924" customFormat="false" ht="12.8" hidden="false" customHeight="true" outlineLevel="0" collapsed="false"/>
    <row r="63925" customFormat="false" ht="12.8" hidden="false" customHeight="true" outlineLevel="0" collapsed="false"/>
    <row r="63926" customFormat="false" ht="12.8" hidden="false" customHeight="true" outlineLevel="0" collapsed="false"/>
    <row r="63927" customFormat="false" ht="12.8" hidden="false" customHeight="true" outlineLevel="0" collapsed="false"/>
    <row r="63928" customFormat="false" ht="12.8" hidden="false" customHeight="true" outlineLevel="0" collapsed="false"/>
    <row r="63929" customFormat="false" ht="12.8" hidden="false" customHeight="true" outlineLevel="0" collapsed="false"/>
    <row r="63930" customFormat="false" ht="12.8" hidden="false" customHeight="true" outlineLevel="0" collapsed="false"/>
    <row r="63931" customFormat="false" ht="12.8" hidden="false" customHeight="true" outlineLevel="0" collapsed="false"/>
    <row r="63932" customFormat="false" ht="12.8" hidden="false" customHeight="true" outlineLevel="0" collapsed="false"/>
    <row r="63933" customFormat="false" ht="12.8" hidden="false" customHeight="true" outlineLevel="0" collapsed="false"/>
    <row r="63934" customFormat="false" ht="12.8" hidden="false" customHeight="true" outlineLevel="0" collapsed="false"/>
    <row r="63935" customFormat="false" ht="12.8" hidden="false" customHeight="true" outlineLevel="0" collapsed="false"/>
    <row r="63936" customFormat="false" ht="12.8" hidden="false" customHeight="true" outlineLevel="0" collapsed="false"/>
    <row r="63937" customFormat="false" ht="12.8" hidden="false" customHeight="true" outlineLevel="0" collapsed="false"/>
    <row r="63938" customFormat="false" ht="12.8" hidden="false" customHeight="true" outlineLevel="0" collapsed="false"/>
    <row r="63939" customFormat="false" ht="12.8" hidden="false" customHeight="true" outlineLevel="0" collapsed="false"/>
    <row r="63940" customFormat="false" ht="12.8" hidden="false" customHeight="true" outlineLevel="0" collapsed="false"/>
    <row r="63941" customFormat="false" ht="12.8" hidden="false" customHeight="true" outlineLevel="0" collapsed="false"/>
    <row r="63942" customFormat="false" ht="12.8" hidden="false" customHeight="true" outlineLevel="0" collapsed="false"/>
    <row r="63943" customFormat="false" ht="12.8" hidden="false" customHeight="true" outlineLevel="0" collapsed="false"/>
    <row r="63944" customFormat="false" ht="12.8" hidden="false" customHeight="true" outlineLevel="0" collapsed="false"/>
    <row r="63945" customFormat="false" ht="12.8" hidden="false" customHeight="true" outlineLevel="0" collapsed="false"/>
    <row r="63946" customFormat="false" ht="12.8" hidden="false" customHeight="true" outlineLevel="0" collapsed="false"/>
    <row r="63947" customFormat="false" ht="12.8" hidden="false" customHeight="true" outlineLevel="0" collapsed="false"/>
    <row r="63948" customFormat="false" ht="12.8" hidden="false" customHeight="true" outlineLevel="0" collapsed="false"/>
    <row r="63949" customFormat="false" ht="12.8" hidden="false" customHeight="true" outlineLevel="0" collapsed="false"/>
    <row r="63950" customFormat="false" ht="12.8" hidden="false" customHeight="true" outlineLevel="0" collapsed="false"/>
    <row r="63951" customFormat="false" ht="12.8" hidden="false" customHeight="true" outlineLevel="0" collapsed="false"/>
    <row r="63952" customFormat="false" ht="12.8" hidden="false" customHeight="true" outlineLevel="0" collapsed="false"/>
    <row r="63953" customFormat="false" ht="12.8" hidden="false" customHeight="true" outlineLevel="0" collapsed="false"/>
    <row r="63954" customFormat="false" ht="12.8" hidden="false" customHeight="true" outlineLevel="0" collapsed="false"/>
    <row r="63955" customFormat="false" ht="12.8" hidden="false" customHeight="true" outlineLevel="0" collapsed="false"/>
    <row r="63956" customFormat="false" ht="12.8" hidden="false" customHeight="true" outlineLevel="0" collapsed="false"/>
    <row r="63957" customFormat="false" ht="12.8" hidden="false" customHeight="true" outlineLevel="0" collapsed="false"/>
    <row r="63958" customFormat="false" ht="12.8" hidden="false" customHeight="true" outlineLevel="0" collapsed="false"/>
    <row r="63959" customFormat="false" ht="12.8" hidden="false" customHeight="true" outlineLevel="0" collapsed="false"/>
    <row r="63960" customFormat="false" ht="12.8" hidden="false" customHeight="true" outlineLevel="0" collapsed="false"/>
    <row r="63961" customFormat="false" ht="12.8" hidden="false" customHeight="true" outlineLevel="0" collapsed="false"/>
    <row r="63962" customFormat="false" ht="12.8" hidden="false" customHeight="true" outlineLevel="0" collapsed="false"/>
    <row r="63963" customFormat="false" ht="12.8" hidden="false" customHeight="true" outlineLevel="0" collapsed="false"/>
    <row r="63964" customFormat="false" ht="12.8" hidden="false" customHeight="true" outlineLevel="0" collapsed="false"/>
    <row r="63965" customFormat="false" ht="12.8" hidden="false" customHeight="true" outlineLevel="0" collapsed="false"/>
    <row r="63966" customFormat="false" ht="12.8" hidden="false" customHeight="true" outlineLevel="0" collapsed="false"/>
    <row r="63967" customFormat="false" ht="12.8" hidden="false" customHeight="true" outlineLevel="0" collapsed="false"/>
    <row r="63968" customFormat="false" ht="12.8" hidden="false" customHeight="true" outlineLevel="0" collapsed="false"/>
    <row r="63969" customFormat="false" ht="12.8" hidden="false" customHeight="true" outlineLevel="0" collapsed="false"/>
    <row r="63970" customFormat="false" ht="12.8" hidden="false" customHeight="true" outlineLevel="0" collapsed="false"/>
    <row r="63971" customFormat="false" ht="12.8" hidden="false" customHeight="true" outlineLevel="0" collapsed="false"/>
    <row r="63972" customFormat="false" ht="12.8" hidden="false" customHeight="true" outlineLevel="0" collapsed="false"/>
    <row r="63973" customFormat="false" ht="12.8" hidden="false" customHeight="true" outlineLevel="0" collapsed="false"/>
    <row r="63974" customFormat="false" ht="12.8" hidden="false" customHeight="true" outlineLevel="0" collapsed="false"/>
    <row r="63975" customFormat="false" ht="12.8" hidden="false" customHeight="true" outlineLevel="0" collapsed="false"/>
    <row r="63976" customFormat="false" ht="12.8" hidden="false" customHeight="true" outlineLevel="0" collapsed="false"/>
    <row r="63977" customFormat="false" ht="12.8" hidden="false" customHeight="true" outlineLevel="0" collapsed="false"/>
    <row r="63978" customFormat="false" ht="12.8" hidden="false" customHeight="true" outlineLevel="0" collapsed="false"/>
    <row r="63979" customFormat="false" ht="12.8" hidden="false" customHeight="true" outlineLevel="0" collapsed="false"/>
    <row r="63980" customFormat="false" ht="12.8" hidden="false" customHeight="true" outlineLevel="0" collapsed="false"/>
    <row r="63981" customFormat="false" ht="12.8" hidden="false" customHeight="true" outlineLevel="0" collapsed="false"/>
    <row r="63982" customFormat="false" ht="12.8" hidden="false" customHeight="true" outlineLevel="0" collapsed="false"/>
    <row r="63983" customFormat="false" ht="12.8" hidden="false" customHeight="true" outlineLevel="0" collapsed="false"/>
    <row r="63984" customFormat="false" ht="12.8" hidden="false" customHeight="true" outlineLevel="0" collapsed="false"/>
    <row r="63985" customFormat="false" ht="12.8" hidden="false" customHeight="true" outlineLevel="0" collapsed="false"/>
    <row r="63986" customFormat="false" ht="12.8" hidden="false" customHeight="true" outlineLevel="0" collapsed="false"/>
    <row r="63987" customFormat="false" ht="12.8" hidden="false" customHeight="true" outlineLevel="0" collapsed="false"/>
    <row r="63988" customFormat="false" ht="12.8" hidden="false" customHeight="true" outlineLevel="0" collapsed="false"/>
    <row r="63989" customFormat="false" ht="12.8" hidden="false" customHeight="true" outlineLevel="0" collapsed="false"/>
    <row r="63990" customFormat="false" ht="12.8" hidden="false" customHeight="true" outlineLevel="0" collapsed="false"/>
    <row r="63991" customFormat="false" ht="12.8" hidden="false" customHeight="true" outlineLevel="0" collapsed="false"/>
    <row r="63992" customFormat="false" ht="12.8" hidden="false" customHeight="true" outlineLevel="0" collapsed="false"/>
    <row r="63993" customFormat="false" ht="12.8" hidden="false" customHeight="true" outlineLevel="0" collapsed="false"/>
    <row r="63994" customFormat="false" ht="12.8" hidden="false" customHeight="true" outlineLevel="0" collapsed="false"/>
    <row r="63995" customFormat="false" ht="12.8" hidden="false" customHeight="true" outlineLevel="0" collapsed="false"/>
    <row r="63996" customFormat="false" ht="12.8" hidden="false" customHeight="true" outlineLevel="0" collapsed="false"/>
    <row r="63997" customFormat="false" ht="12.8" hidden="false" customHeight="true" outlineLevel="0" collapsed="false"/>
    <row r="63998" customFormat="false" ht="12.8" hidden="false" customHeight="true" outlineLevel="0" collapsed="false"/>
    <row r="63999" customFormat="false" ht="12.8" hidden="false" customHeight="true" outlineLevel="0" collapsed="false"/>
    <row r="64000" customFormat="false" ht="12.8" hidden="false" customHeight="true" outlineLevel="0" collapsed="false"/>
    <row r="64001" customFormat="false" ht="12.8" hidden="false" customHeight="true" outlineLevel="0" collapsed="false"/>
    <row r="64002" customFormat="false" ht="12.8" hidden="false" customHeight="true" outlineLevel="0" collapsed="false"/>
    <row r="64003" customFormat="false" ht="12.8" hidden="false" customHeight="true" outlineLevel="0" collapsed="false"/>
    <row r="64004" customFormat="false" ht="12.8" hidden="false" customHeight="true" outlineLevel="0" collapsed="false"/>
    <row r="64005" customFormat="false" ht="12.8" hidden="false" customHeight="true" outlineLevel="0" collapsed="false"/>
    <row r="64006" customFormat="false" ht="12.8" hidden="false" customHeight="true" outlineLevel="0" collapsed="false"/>
    <row r="64007" customFormat="false" ht="12.8" hidden="false" customHeight="true" outlineLevel="0" collapsed="false"/>
    <row r="64008" customFormat="false" ht="12.8" hidden="false" customHeight="true" outlineLevel="0" collapsed="false"/>
    <row r="64009" customFormat="false" ht="12.8" hidden="false" customHeight="true" outlineLevel="0" collapsed="false"/>
    <row r="64010" customFormat="false" ht="12.8" hidden="false" customHeight="true" outlineLevel="0" collapsed="false"/>
    <row r="64011" customFormat="false" ht="12.8" hidden="false" customHeight="true" outlineLevel="0" collapsed="false"/>
    <row r="64012" customFormat="false" ht="12.8" hidden="false" customHeight="true" outlineLevel="0" collapsed="false"/>
    <row r="64013" customFormat="false" ht="12.8" hidden="false" customHeight="true" outlineLevel="0" collapsed="false"/>
    <row r="64014" customFormat="false" ht="12.8" hidden="false" customHeight="true" outlineLevel="0" collapsed="false"/>
    <row r="64015" customFormat="false" ht="12.8" hidden="false" customHeight="true" outlineLevel="0" collapsed="false"/>
    <row r="64016" customFormat="false" ht="12.8" hidden="false" customHeight="true" outlineLevel="0" collapsed="false"/>
    <row r="64017" customFormat="false" ht="12.8" hidden="false" customHeight="true" outlineLevel="0" collapsed="false"/>
    <row r="64018" customFormat="false" ht="12.8" hidden="false" customHeight="true" outlineLevel="0" collapsed="false"/>
    <row r="64019" customFormat="false" ht="12.8" hidden="false" customHeight="true" outlineLevel="0" collapsed="false"/>
    <row r="64020" customFormat="false" ht="12.8" hidden="false" customHeight="true" outlineLevel="0" collapsed="false"/>
    <row r="64021" customFormat="false" ht="12.8" hidden="false" customHeight="true" outlineLevel="0" collapsed="false"/>
    <row r="64022" customFormat="false" ht="12.8" hidden="false" customHeight="true" outlineLevel="0" collapsed="false"/>
    <row r="64023" customFormat="false" ht="12.8" hidden="false" customHeight="true" outlineLevel="0" collapsed="false"/>
    <row r="64024" customFormat="false" ht="12.8" hidden="false" customHeight="true" outlineLevel="0" collapsed="false"/>
    <row r="64025" customFormat="false" ht="12.8" hidden="false" customHeight="true" outlineLevel="0" collapsed="false"/>
    <row r="64026" customFormat="false" ht="12.8" hidden="false" customHeight="true" outlineLevel="0" collapsed="false"/>
    <row r="64027" customFormat="false" ht="12.8" hidden="false" customHeight="true" outlineLevel="0" collapsed="false"/>
    <row r="64028" customFormat="false" ht="12.8" hidden="false" customHeight="true" outlineLevel="0" collapsed="false"/>
    <row r="64029" customFormat="false" ht="12.8" hidden="false" customHeight="true" outlineLevel="0" collapsed="false"/>
    <row r="64030" customFormat="false" ht="12.8" hidden="false" customHeight="true" outlineLevel="0" collapsed="false"/>
    <row r="64031" customFormat="false" ht="12.8" hidden="false" customHeight="true" outlineLevel="0" collapsed="false"/>
    <row r="64032" customFormat="false" ht="12.8" hidden="false" customHeight="true" outlineLevel="0" collapsed="false"/>
    <row r="64033" customFormat="false" ht="12.8" hidden="false" customHeight="true" outlineLevel="0" collapsed="false"/>
    <row r="64034" customFormat="false" ht="12.8" hidden="false" customHeight="true" outlineLevel="0" collapsed="false"/>
    <row r="64035" customFormat="false" ht="12.8" hidden="false" customHeight="true" outlineLevel="0" collapsed="false"/>
    <row r="64036" customFormat="false" ht="12.8" hidden="false" customHeight="true" outlineLevel="0" collapsed="false"/>
    <row r="64037" customFormat="false" ht="12.8" hidden="false" customHeight="true" outlineLevel="0" collapsed="false"/>
    <row r="64038" customFormat="false" ht="12.8" hidden="false" customHeight="true" outlineLevel="0" collapsed="false"/>
    <row r="64039" customFormat="false" ht="12.8" hidden="false" customHeight="true" outlineLevel="0" collapsed="false"/>
    <row r="64040" customFormat="false" ht="12.8" hidden="false" customHeight="true" outlineLevel="0" collapsed="false"/>
    <row r="64041" customFormat="false" ht="12.8" hidden="false" customHeight="true" outlineLevel="0" collapsed="false"/>
    <row r="64042" customFormat="false" ht="12.8" hidden="false" customHeight="true" outlineLevel="0" collapsed="false"/>
    <row r="64043" customFormat="false" ht="12.8" hidden="false" customHeight="true" outlineLevel="0" collapsed="false"/>
    <row r="64044" customFormat="false" ht="12.8" hidden="false" customHeight="true" outlineLevel="0" collapsed="false"/>
    <row r="64045" customFormat="false" ht="12.8" hidden="false" customHeight="true" outlineLevel="0" collapsed="false"/>
    <row r="64046" customFormat="false" ht="12.8" hidden="false" customHeight="true" outlineLevel="0" collapsed="false"/>
    <row r="64047" customFormat="false" ht="12.8" hidden="false" customHeight="true" outlineLevel="0" collapsed="false"/>
    <row r="64048" customFormat="false" ht="12.8" hidden="false" customHeight="true" outlineLevel="0" collapsed="false"/>
    <row r="64049" customFormat="false" ht="12.8" hidden="false" customHeight="true" outlineLevel="0" collapsed="false"/>
    <row r="64050" customFormat="false" ht="12.8" hidden="false" customHeight="true" outlineLevel="0" collapsed="false"/>
    <row r="64051" customFormat="false" ht="12.8" hidden="false" customHeight="true" outlineLevel="0" collapsed="false"/>
    <row r="64052" customFormat="false" ht="12.8" hidden="false" customHeight="true" outlineLevel="0" collapsed="false"/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6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C11:AE11"/>
    <mergeCell ref="AC12:AE12"/>
    <mergeCell ref="AC13:AE13"/>
    <mergeCell ref="H14:J14"/>
    <mergeCell ref="AC16:AE16"/>
    <mergeCell ref="AC17:AE17"/>
    <mergeCell ref="H18:J18"/>
    <mergeCell ref="AC20:AE20"/>
    <mergeCell ref="AC21:AE21"/>
    <mergeCell ref="H22:J22"/>
    <mergeCell ref="AC24:AE24"/>
    <mergeCell ref="AC25:AE25"/>
    <mergeCell ref="H26:J26"/>
    <mergeCell ref="AC28:AE28"/>
    <mergeCell ref="AC29:AE29"/>
    <mergeCell ref="H30:J30"/>
    <mergeCell ref="AC32:AE32"/>
    <mergeCell ref="AC33:AE33"/>
    <mergeCell ref="H34:J34"/>
    <mergeCell ref="AC36:AE36"/>
    <mergeCell ref="AC37:AE37"/>
    <mergeCell ref="H38:J38"/>
    <mergeCell ref="U39:V39"/>
    <mergeCell ref="AC40:AE40"/>
    <mergeCell ref="AC41:AE41"/>
    <mergeCell ref="H42:J42"/>
    <mergeCell ref="A44:AE44"/>
    <mergeCell ref="A45:AB48"/>
    <mergeCell ref="AC45:AE48"/>
    <mergeCell ref="A49:B49"/>
    <mergeCell ref="AC50:AE50"/>
    <mergeCell ref="AC51:AE51"/>
    <mergeCell ref="AC52:AE52"/>
    <mergeCell ref="H54:J54"/>
    <mergeCell ref="U55:V55"/>
    <mergeCell ref="U56:V56"/>
    <mergeCell ref="AA56:AB56"/>
    <mergeCell ref="A57:AE57"/>
    <mergeCell ref="A58:B58"/>
    <mergeCell ref="AC59:AE59"/>
    <mergeCell ref="AC60:AE60"/>
    <mergeCell ref="AC61:AE61"/>
    <mergeCell ref="H63:J63"/>
    <mergeCell ref="U64:V64"/>
    <mergeCell ref="U65:V65"/>
    <mergeCell ref="AA65:AB65"/>
  </mergeCells>
  <hyperlinks>
    <hyperlink ref="A51" r:id="rId1" display="LEGEND V01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43181</TotalTime>
  <Application>LibreOffice/24.2.2.2$Linux_X86_64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/>
  <dcterms:modified xsi:type="dcterms:W3CDTF">2024-04-10T21:10:10Z</dcterms:modified>
  <cp:revision>3652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