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Re'!$1:$12</definedName>
    <definedName function="false" hidden="false" name="Excel_BuiltIn_Print_Titles_1" vbProcedure="false">'Collected Ge Detector Sample Re'!$12:$12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<sst xmlns="http://schemas.openxmlformats.org/spreadsheetml/2006/main" count="532" uniqueCount="168">
  <si>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</si>
  <si>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</si>
  <si>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</si>
  <si>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</si>
  <si>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234Th: 63.29 and 92.59 keV 
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</si>
  <si>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</si>
  <si>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</si>
  <si>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</si>
  <si>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</si>
  <si>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</si>
  <si>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</si>
  <si>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277.371, 583.19, 860.557 and 2614.53 keV, </t>
  </si>
  <si>
    <t xml:space="preserve">228Ac: 209.253, 338.320, 463,004, 911.21, 964.766 and 968.971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</si>
  <si>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</si>
  <si>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</si>
  <si>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</si>
  <si>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</si>
  <si>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</si>
  <si>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</si>
  <si>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Background runs for the Well Detector</t>
  </si>
  <si>
    <t xml:space="preserve">If a measurement in the signal region is below the sideband regions then the 90% confidence limit is calculated.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</si>
  <si>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</si>
  <si>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</si>
  <si>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</si>
  <si>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</si>
  <si>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</si>
  <si>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</si>
  <si>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238U from 226Ra</t>
  </si>
  <si>
    <t xml:space="preserve">238U from 234Th</t>
  </si>
  <si>
    <t xml:space="preserve">235U</t>
  </si>
  <si>
    <t xml:space="preserve">232Th</t>
  </si>
  <si>
    <t xml:space="preserve">228Ac</t>
  </si>
  <si>
    <t xml:space="preserve">137Cs</t>
  </si>
  <si>
    <t xml:space="preserve">210Pb</t>
  </si>
  <si>
    <t xml:space="preserve">Comments</t>
  </si>
  <si>
    <t xml:space="preserve">Background CW1</t>
  </si>
  <si>
    <t xml:space="preserve">121121
121123
121130
121229</t>
  </si>
  <si>
    <t xml:space="preserve">(mBq)</t>
  </si>
  <si>
    <t xml:space="preserve">+/-</t>
  </si>
  <si>
    <t xml:space="preserve">+-</t>
  </si>
  <si>
    <t xml:space="preserve">&lt;0.269</t>
  </si>
  <si>
    <t xml:space="preserve">Completely Empty Detector</t>
  </si>
  <si>
    <t xml:space="preserve">Background CW2</t>
  </si>
  <si>
    <t xml:space="preserve">130328
130330
130406
130419</t>
  </si>
  <si>
    <t xml:space="preserve">Background CW3</t>
  </si>
  <si>
    <t xml:space="preserve">130722
130727
130730
130802</t>
  </si>
  <si>
    <t xml:space="preserve">&lt;0.518</t>
  </si>
  <si>
    <t xml:space="preserve">&lt;1.508</t>
  </si>
  <si>
    <t xml:space="preserve">&lt;0.172</t>
  </si>
  <si>
    <t xml:space="preserve">Background CW4</t>
  </si>
  <si>
    <t xml:space="preserve">130929
131111
13111101</t>
  </si>
  <si>
    <t xml:space="preserve">&lt;0.201</t>
  </si>
  <si>
    <t xml:space="preserve">&lt;1.195</t>
  </si>
  <si>
    <t xml:space="preserve">&lt;0.391</t>
  </si>
  <si>
    <t xml:space="preserve">Background CW5</t>
  </si>
  <si>
    <t xml:space="preserve">140814
</t>
  </si>
  <si>
    <t xml:space="preserve">&lt;0.206</t>
  </si>
  <si>
    <t xml:space="preserve">&lt;0.250</t>
  </si>
  <si>
    <t xml:space="preserve">&lt;3.159</t>
  </si>
  <si>
    <t xml:space="preserve">Background CW6</t>
  </si>
  <si>
    <t xml:space="preserve">141215
150107
150116
15011601</t>
  </si>
  <si>
    <t xml:space="preserve">&lt;0.23</t>
  </si>
  <si>
    <t xml:space="preserve">Background CW7</t>
  </si>
  <si>
    <t xml:space="preserve">150224
150227
15022701
050301
150308
150309</t>
  </si>
  <si>
    <t xml:space="preserve">&lt;0.100</t>
  </si>
  <si>
    <t xml:space="preserve">&lt;0.364</t>
  </si>
  <si>
    <t xml:space="preserve">&lt;2.19</t>
  </si>
  <si>
    <t xml:space="preserve">Background CW8</t>
  </si>
  <si>
    <t xml:space="preserve">151218
151219
15121901
151224
151231
15123101
160101</t>
  </si>
  <si>
    <t xml:space="preserve">&lt;0.011</t>
  </si>
  <si>
    <t xml:space="preserve">&lt;0.021</t>
  </si>
  <si>
    <t xml:space="preserve">&lt;0.735</t>
  </si>
  <si>
    <t xml:space="preserve">Background CW9</t>
  </si>
  <si>
    <t xml:space="preserve">160608
160819
160828
16062801
</t>
  </si>
  <si>
    <t xml:space="preserve">&lt;0.008</t>
  </si>
  <si>
    <t xml:space="preserve">&lt;0.280</t>
  </si>
  <si>
    <t xml:space="preserve">Background CW10</t>
  </si>
  <si>
    <t xml:space="preserve">161202
161213
161215
161229
170111
</t>
  </si>
  <si>
    <t xml:space="preserve">&lt;0.187</t>
  </si>
  <si>
    <t xml:space="preserve">Additional Backgrounds:</t>
  </si>
  <si>
    <t xml:space="preserve">7Be:</t>
  </si>
  <si>
    <t xml:space="preserve">54Mn:</t>
  </si>
  <si>
    <t xml:space="preserve">&lt;0.198
</t>
  </si>
  <si>
    <t xml:space="preserve">Background CW11</t>
  </si>
  <si>
    <t xml:space="preserve">180925
180930
181005
181008
</t>
  </si>
  <si>
    <t xml:space="preserve">&lt;1.33</t>
  </si>
  <si>
    <t xml:space="preserve">&lt;4.61</t>
  </si>
  <si>
    <t xml:space="preserve">Background CW12</t>
  </si>
  <si>
    <t xml:space="preserve">&lt;0.022</t>
  </si>
  <si>
    <t xml:space="preserve">&lt;1.72</t>
  </si>
  <si>
    <t xml:space="preserve">&lt;0.34</t>
  </si>
  <si>
    <t xml:space="preserve">&lt;12.86</t>
  </si>
  <si>
    <t xml:space="preserve">Background CW13</t>
  </si>
  <si>
    <t xml:space="preserve">200324
200430</t>
  </si>
  <si>
    <t xml:space="preserve">&lt;0.57</t>
  </si>
  <si>
    <t xml:space="preserve">Background CW14</t>
  </si>
  <si>
    <t xml:space="preserve">200811
20081101</t>
  </si>
  <si>
    <t xml:space="preserve">&lt;0.87</t>
  </si>
  <si>
    <t xml:space="preserve">60Co</t>
  </si>
  <si>
    <t xml:space="preserve">      </t>
  </si>
  <si>
    <t xml:space="preserve">&lt;0.75</t>
  </si>
  <si>
    <t xml:space="preserve">&lt;1.22</t>
  </si>
  <si>
    <t xml:space="preserve">Combined Background</t>
  </si>
  <si>
    <t xml:space="preserve">Combined Backgrounds of runs CW1, CW2, CW3, CW4, CW5, CW6, CW7, CW8, CW9, CW10, CW11 &amp; CW12</t>
  </si>
  <si>
    <t xml:space="preserve">&lt;0.024</t>
  </si>
  <si>
    <t xml:space="preserve">&lt;0.54</t>
  </si>
  <si>
    <t xml:space="preserve">.</t>
  </si>
  <si>
    <t xml:space="preserve">Background CW15</t>
  </si>
  <si>
    <t xml:space="preserve">This is the first background run with the Fast Discriminator set to Low Energy</t>
  </si>
  <si>
    <t xml:space="preserve">N/A</t>
  </si>
  <si>
    <t xml:space="preserve">210322
210405</t>
  </si>
  <si>
    <t xml:space="preserve">Results:</t>
  </si>
  <si>
    <t xml:space="preserve">40K</t>
  </si>
  <si>
    <t xml:space="preserve">RT: 18.4 uSec
FT: 1.2 uSec
Pole Zero: 2048 </t>
  </si>
  <si>
    <t xml:space="preserve">This is the standard background to be subtracted from samples beginning on May 25, 2018</t>
  </si>
  <si>
    <t xml:space="preserve">210Pb:</t>
  </si>
  <si>
    <t xml:space="preserve">54Mn</t>
  </si>
  <si>
    <t xml:space="preserve">228Ac:</t>
  </si>
  <si>
    <t xml:space="preserve">(Mbq)</t>
  </si>
  <si>
    <t xml:space="preserve">&lt;1.01</t>
  </si>
  <si>
    <t xml:space="preserve">&lt;0.17</t>
  </si>
  <si>
    <t xml:space="preserve">Background CW16</t>
  </si>
  <si>
    <t xml:space="preserve">This is the second background run with the Fast Discriminator set to Low Energy</t>
  </si>
  <si>
    <t xml:space="preserve">210729
21080501
210812
21081201</t>
  </si>
  <si>
    <t xml:space="preserve">210823
210901
21090101</t>
  </si>
  <si>
    <t xml:space="preserve">&lt;0.0046</t>
  </si>
  <si>
    <t xml:space="preserve">&lt;2.21</t>
  </si>
  <si>
    <t xml:space="preserve">&lt;0.30</t>
  </si>
  <si>
    <t xml:space="preserve">&lt;0.032</t>
  </si>
  <si>
    <t xml:space="preserve">Background CW17</t>
  </si>
  <si>
    <t xml:space="preserve">This is the third background run with the Fast Discriminator set to Low Energy</t>
  </si>
  <si>
    <t xml:space="preserve">&lt;0.37</t>
  </si>
  <si>
    <t xml:space="preserve">&lt;0.068</t>
  </si>
  <si>
    <t xml:space="preserve">&lt;1.31</t>
  </si>
  <si>
    <t xml:space="preserve">Background CW18</t>
  </si>
  <si>
    <t xml:space="preserve">This is the forth background run with the Fast Discriminator set to Low Energy</t>
  </si>
  <si>
    <t xml:space="preserve">220805
220807
220809
220811
220813</t>
  </si>
  <si>
    <t xml:space="preserve">220815
22081501</t>
  </si>
  <si>
    <t xml:space="preserve">&lt;0.023</t>
  </si>
  <si>
    <t xml:space="preserve">220816
220817
220825
220906</t>
  </si>
  <si>
    <t xml:space="preserve">220919
22091901
220920</t>
  </si>
  <si>
    <t xml:space="preserve">221014
221021
221024
221025
22102701</t>
  </si>
  <si>
    <t xml:space="preserve">&lt;0.55</t>
  </si>
  <si>
    <t xml:space="preserve">&lt;0.15</t>
  </si>
  <si>
    <t xml:space="preserve">&lt;0.033</t>
  </si>
  <si>
    <t xml:space="preserve">22110401
221219
230117</t>
  </si>
  <si>
    <t xml:space="preserve">Background CW19</t>
  </si>
  <si>
    <t xml:space="preserve">230419
230613
230614
230620</t>
  </si>
  <si>
    <t xml:space="preserve">&lt;0.65</t>
  </si>
  <si>
    <t xml:space="preserve">&lt;0.041</t>
  </si>
  <si>
    <t xml:space="preserve">Background CW20</t>
  </si>
  <si>
    <t xml:space="preserve">230916
23091801
230927
230929
23092901</t>
  </si>
  <si>
    <t xml:space="preserve">230930
23093001
231001
231003
23100401</t>
  </si>
  <si>
    <t xml:space="preserve">231008
231012
231014
231018
23101801</t>
  </si>
  <si>
    <t xml:space="preserve">231023
231024
23102401
231025</t>
  </si>
  <si>
    <t xml:space="preserve">&lt;1.19</t>
  </si>
  <si>
    <t xml:space="preserve">Background CW21</t>
  </si>
  <si>
    <t xml:space="preserve">Oct 16–24, 2024</t>
  </si>
  <si>
    <t xml:space="preserve">&lt;0.29</t>
  </si>
  <si>
    <t xml:space="preserve">&lt;0.067</t>
  </si>
  <si>
    <t xml:space="preserve">Background Runs In Progress:</t>
  </si>
  <si>
    <t xml:space="preserve">Background CW22</t>
  </si>
  <si>
    <t xml:space="preserve">&lt;0.070</t>
  </si>
  <si>
    <t xml:space="preserve">&lt;1.30</t>
  </si>
  <si>
    <t xml:space="preserve">&lt;0.075</t>
  </si>
  <si>
    <t xml:space="preserve">Next</t>
  </si>
  <si>
    <t xml:space="preserve">(mBq/kg)</t>
  </si>
  <si>
    <t xml:space="preserve">(ppm / ppb / ppt)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</si>
</sst>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mmm\ d&quot;, &quot;yyyy"/>
    <numFmt numFmtId="166" formatCode="0"/>
    <numFmt numFmtId="167" formatCode="0.000"/>
    <numFmt numFmtId="168" formatCode="0.00"/>
    <numFmt numFmtId="169" formatCode="0.0"/>
    <numFmt numFmtId="170" formatCode="@"/>
    <numFmt numFmtId="171" formatCode="0.0000"/>
    <numFmt numFmtId="172" formatCode="0.00%"/>
  </numFmts>
  <fonts count="26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Bitstream Vera Sans"/>
      <family val="2"/>
      <charset val="1"/>
    </font>
    <font>
      <b val="true"/>
      <sz val="10"/>
      <color rgb="FF000000"/>
      <name val="Bitstream Vera Sans"/>
      <family val="2"/>
      <charset val="1"/>
    </font>
    <font>
      <sz val="10"/>
      <color rgb="FFCC0000"/>
      <name val="Bitstream Vera Sans"/>
      <family val="2"/>
      <charset val="1"/>
    </font>
    <font>
      <b val="true"/>
      <sz val="10"/>
      <color rgb="FFFFFFFF"/>
      <name val="Bitstream Vera Sans"/>
      <family val="2"/>
      <charset val="1"/>
    </font>
    <font>
      <i val="true"/>
      <sz val="10"/>
      <color rgb="FF808080"/>
      <name val="Bitstream Vera Sans"/>
      <family val="2"/>
      <charset val="1"/>
    </font>
    <font>
      <sz val="10"/>
      <color rgb="FF006600"/>
      <name val="Bitstream Vera Sans"/>
      <family val="2"/>
      <charset val="1"/>
    </font>
    <font>
      <sz val="18"/>
      <color rgb="FF000000"/>
      <name val="Bitstream Vera Sans"/>
      <family val="2"/>
      <charset val="1"/>
    </font>
    <font>
      <sz val="12"/>
      <color rgb="FF000000"/>
      <name val="Bitstream Vera Sans"/>
      <family val="2"/>
      <charset val="1"/>
    </font>
    <font>
      <b val="true"/>
      <sz val="24"/>
      <color rgb="FF000000"/>
      <name val="Bitstream Vera Sans"/>
      <family val="2"/>
      <charset val="1"/>
    </font>
    <font>
      <sz val="10"/>
      <color rgb="FF996600"/>
      <name val="Bitstream Vera Sans"/>
      <family val="2"/>
      <charset val="1"/>
    </font>
    <font>
      <sz val="10"/>
      <color rgb="FF333333"/>
      <name val="Bitstream Vera Sans"/>
      <family val="2"/>
      <charset val="1"/>
    </font>
    <font>
      <sz val="8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10"/>
      <name val="Bitstream Vera Serif"/>
      <family val="1"/>
      <charset val="1"/>
    </font>
    <font>
      <sz val="7"/>
      <name val="Bitstream Vera Serif"/>
      <family val="1"/>
      <charset val="1"/>
    </font>
    <font>
      <sz val="8"/>
      <color rgb="FF00A933"/>
      <name val="Bitstream Vera Serif"/>
      <family val="1"/>
      <charset val="1"/>
    </font>
    <font>
      <sz val="8"/>
      <color rgb="FFFF0000"/>
      <name val="Bitstream Vera Serif"/>
      <family val="1"/>
      <charset val="1"/>
    </font>
    <font>
      <sz val="9"/>
      <color rgb="FF00A933"/>
      <name val="Bitstream Vera Serif"/>
      <family val="1"/>
      <charset val="1"/>
    </font>
    <font>
      <b val="true"/>
      <sz val="8"/>
      <name val="Bitstream Vera Serif"/>
      <family val="1"/>
      <charset val="1"/>
    </font>
    <font>
      <sz val="8"/>
      <color rgb="FF0000FF"/>
      <name val="Bitstream Vera Serif"/>
      <family val="1"/>
      <charset val="1"/>
    </font>
  </fonts>
  <fills count="17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FFDBB6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BCC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CC"/>
      </patternFill>
    </fill>
    <fill>
      <patternFill patternType="solid">
        <fgColor rgb="FFCCCCFF"/>
        <bgColor rgb="FFCCCCCC"/>
      </patternFill>
    </fill>
    <fill>
      <patternFill patternType="solid">
        <fgColor rgb="FFCCCCCC"/>
        <bgColor rgb="FFC0C0C0"/>
      </patternFill>
    </fill>
    <fill>
      <patternFill patternType="solid">
        <fgColor rgb="FFC0C0C0"/>
        <bgColor rgb="FFCCCCCC"/>
      </patternFill>
    </fill>
    <fill>
      <patternFill patternType="solid">
        <fgColor rgb="FFFFDBB6"/>
        <bgColor rgb="FFFFCCCC"/>
      </patternFill>
    </fill>
    <fill>
      <patternFill patternType="solid">
        <fgColor rgb="FFFFFBCC"/>
        <bgColor rgb="FFFFFFCC"/>
      </patternFill>
    </fill>
    <fill>
      <patternFill patternType="solid">
        <fgColor rgb="FF00FFFF"/>
        <bgColor rgb="FF00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hair"/>
      <top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6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1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0" fillId="11" borderId="2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1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5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9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8" fillId="12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3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2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3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9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2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2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2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1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0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1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1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2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20" fillId="1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2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9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6" fontId="20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8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4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5" fillId="14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1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1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1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4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1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15" fillId="1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1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8" fillId="1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14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15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15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5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8" fillId="1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18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14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1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14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4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4" borderId="8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7" fontId="15" fillId="1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15" fillId="1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15" fillId="1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1" fillId="14" borderId="3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21" fillId="14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5" fontId="22" fillId="14" borderId="5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8" fontId="15" fillId="14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15" fillId="14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3" fillId="14" borderId="3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15" fillId="1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1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1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5" fillId="16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5" fillId="16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5" fillId="16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6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2" fontId="15" fillId="16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15" fillId="16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16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11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9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9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8" fillId="9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8" fillId="9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15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9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9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FBCC"/>
      <rgbColor rgb="FFCCCCCC"/>
      <rgbColor rgb="FFFFCC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933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048576"/>
  <sheetViews>
    <sheetView showFormulas="false" showGridLines="true" showRowColHeaders="true" showZeros="true" rightToLeft="false" tabSelected="true" showOutlineSymbols="true" defaultGridColor="true" view="normal" topLeftCell="A94" colorId="64" zoomScale="90" zoomScaleNormal="90" zoomScalePageLayoutView="100" workbookViewId="0">
      <selection pane="topLeft" activeCell="A101" activeCellId="0" sqref="A101"/>
    </sheetView>
  </sheetViews>
  <sheetFormatPr defaultColWidth="9.4765625" defaultRowHeight="14.1" zeroHeight="false" outlineLevelRow="0" outlineLevelCol="0"/>
  <cols>
    <col collapsed="false" customWidth="true" hidden="false" outlineLevel="0" max="2" min="1" style="1" width="13.46"/>
    <col collapsed="false" customWidth="true" hidden="false" outlineLevel="0" max="3" min="3" style="1" width="7.47"/>
    <col collapsed="false" customWidth="true" hidden="false" outlineLevel="0" max="4" min="4" style="1" width="8.46"/>
    <col collapsed="false" customWidth="true" hidden="false" outlineLevel="0" max="5" min="5" style="1" width="10.46"/>
    <col collapsed="false" customWidth="true" hidden="false" outlineLevel="0" max="6" min="6" style="2" width="10.46"/>
    <col collapsed="false" customWidth="true" hidden="false" outlineLevel="0" max="7" min="7" style="1" width="10.46"/>
    <col collapsed="false" customWidth="false" hidden="false" outlineLevel="0" max="8" min="8" style="1" width="9.47"/>
    <col collapsed="false" customWidth="true" hidden="false" outlineLevel="0" max="9" min="9" style="1" width="8.46"/>
    <col collapsed="false" customWidth="true" hidden="false" outlineLevel="0" max="10" min="10" style="1" width="7.47"/>
    <col collapsed="false" customWidth="true" hidden="false" outlineLevel="0" max="11" min="11" style="1" width="8.46"/>
    <col collapsed="false" customWidth="false" hidden="false" outlineLevel="0" max="12" min="12" style="1" width="9.47"/>
    <col collapsed="false" customWidth="true" hidden="false" outlineLevel="0" max="13" min="13" style="1" width="8.46"/>
    <col collapsed="false" customWidth="false" hidden="false" outlineLevel="0" max="14" min="14" style="1" width="9.47"/>
    <col collapsed="false" customWidth="true" hidden="false" outlineLevel="0" max="15" min="15" style="1" width="5.47"/>
    <col collapsed="false" customWidth="true" hidden="false" outlineLevel="0" max="17" min="16" style="1" width="8.46"/>
    <col collapsed="false" customWidth="true" hidden="false" outlineLevel="0" max="18" min="18" style="1" width="6.46"/>
    <col collapsed="false" customWidth="true" hidden="false" outlineLevel="0" max="19" min="19" style="1" width="8.46"/>
    <col collapsed="false" customWidth="true" hidden="false" outlineLevel="0" max="20" min="20" style="1" width="10.46"/>
    <col collapsed="false" customWidth="true" hidden="false" outlineLevel="0" max="21" min="21" style="1" width="5.47"/>
    <col collapsed="false" customWidth="false" hidden="false" outlineLevel="0" max="23" min="22" style="1" width="9.47"/>
    <col collapsed="false" customWidth="true" hidden="false" outlineLevel="0" max="24" min="24" style="1" width="5.47"/>
    <col collapsed="false" customWidth="true" hidden="false" outlineLevel="0" max="25" min="25" style="1" width="8.46"/>
    <col collapsed="false" customWidth="false" hidden="false" outlineLevel="0" max="26" min="26" style="1" width="9.47"/>
    <col collapsed="false" customWidth="true" hidden="false" outlineLevel="0" max="27" min="27" style="1" width="5.47"/>
    <col collapsed="false" customWidth="true" hidden="false" outlineLevel="0" max="28" min="28" style="1" width="8.46"/>
    <col collapsed="false" customWidth="true" hidden="false" outlineLevel="0" max="29" min="29" style="1" width="6.46"/>
    <col collapsed="false" customWidth="true" hidden="false" outlineLevel="0" max="30" min="30" style="1" width="3.46"/>
    <col collapsed="false" customWidth="true" hidden="false" outlineLevel="0" max="31" min="31" style="1" width="6.46"/>
    <col collapsed="false" customWidth="false" hidden="false" outlineLevel="0" max="257" min="32" style="3" width="9.47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19.9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22.35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22.35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41.45" hidden="false" customHeight="true" outlineLevel="0" collapsed="false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41.45" hidden="false" customHeight="true" outlineLevel="0" collapsed="false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</row>
    <row r="12" customFormat="false" ht="27.85" hidden="false" customHeight="true" outlineLevel="0" collapsed="false">
      <c r="A12" s="14" t="s">
        <v>21</v>
      </c>
      <c r="B12" s="14" t="s">
        <v>22</v>
      </c>
      <c r="C12" s="14" t="s">
        <v>23</v>
      </c>
      <c r="D12" s="14" t="s">
        <v>24</v>
      </c>
      <c r="E12" s="15" t="s">
        <v>25</v>
      </c>
      <c r="F12" s="16" t="s">
        <v>26</v>
      </c>
      <c r="G12" s="17"/>
      <c r="H12" s="18"/>
      <c r="I12" s="19" t="s">
        <v>27</v>
      </c>
      <c r="J12" s="20"/>
      <c r="K12" s="18"/>
      <c r="L12" s="19" t="s">
        <v>28</v>
      </c>
      <c r="M12" s="20"/>
      <c r="N12" s="18"/>
      <c r="O12" s="19" t="s">
        <v>29</v>
      </c>
      <c r="P12" s="20"/>
      <c r="Q12" s="18"/>
      <c r="R12" s="19" t="s">
        <v>30</v>
      </c>
      <c r="S12" s="20"/>
      <c r="T12" s="21"/>
      <c r="U12" s="19" t="s">
        <v>31</v>
      </c>
      <c r="V12" s="20"/>
      <c r="W12" s="18"/>
      <c r="X12" s="19" t="s">
        <v>32</v>
      </c>
      <c r="Y12" s="20"/>
      <c r="Z12" s="18"/>
      <c r="AA12" s="19" t="s">
        <v>33</v>
      </c>
      <c r="AB12" s="20"/>
      <c r="AC12" s="14" t="s">
        <v>34</v>
      </c>
      <c r="AD12" s="14"/>
      <c r="AE12" s="14"/>
    </row>
    <row r="13" customFormat="false" ht="31.45" hidden="false" customHeight="true" outlineLevel="0" collapsed="false">
      <c r="A13" s="22" t="s">
        <v>35</v>
      </c>
      <c r="B13" s="22"/>
      <c r="C13" s="22"/>
      <c r="D13" s="23" t="n">
        <v>38.281</v>
      </c>
      <c r="E13" s="24" t="s">
        <v>36</v>
      </c>
      <c r="F13" s="25" t="n">
        <v>41234</v>
      </c>
      <c r="G13" s="26" t="s">
        <v>37</v>
      </c>
      <c r="H13" s="27" t="n">
        <v>0.153</v>
      </c>
      <c r="I13" s="28" t="s">
        <v>38</v>
      </c>
      <c r="J13" s="29" t="n">
        <v>0.053</v>
      </c>
      <c r="K13" s="30" t="n">
        <v>0.1</v>
      </c>
      <c r="L13" s="31" t="s">
        <v>39</v>
      </c>
      <c r="M13" s="29" t="n">
        <v>0.071</v>
      </c>
      <c r="N13" s="30" t="n">
        <v>0.345</v>
      </c>
      <c r="O13" s="31" t="s">
        <v>39</v>
      </c>
      <c r="P13" s="32" t="n">
        <v>0.065</v>
      </c>
      <c r="Q13" s="30" t="n">
        <v>0.216</v>
      </c>
      <c r="R13" s="28" t="s">
        <v>38</v>
      </c>
      <c r="S13" s="32" t="n">
        <v>0.097</v>
      </c>
      <c r="T13" s="30" t="n">
        <v>0.073</v>
      </c>
      <c r="U13" s="28" t="s">
        <v>38</v>
      </c>
      <c r="V13" s="32" t="n">
        <v>0.278</v>
      </c>
      <c r="W13" s="33" t="s">
        <v>40</v>
      </c>
      <c r="X13" s="28"/>
      <c r="Y13" s="34"/>
      <c r="Z13" s="27" t="n">
        <v>0.151</v>
      </c>
      <c r="AA13" s="28" t="s">
        <v>38</v>
      </c>
      <c r="AB13" s="29" t="n">
        <v>0.276</v>
      </c>
      <c r="AC13" s="35"/>
      <c r="AD13" s="31"/>
      <c r="AE13" s="36"/>
    </row>
    <row r="14" customFormat="false" ht="43.85" hidden="false" customHeight="true" outlineLevel="0" collapsed="false">
      <c r="A14" s="37" t="s">
        <v>41</v>
      </c>
      <c r="B14" s="37"/>
      <c r="C14" s="37"/>
      <c r="D14" s="37"/>
      <c r="E14" s="24"/>
      <c r="F14" s="38" t="n">
        <v>41274</v>
      </c>
      <c r="G14" s="26"/>
      <c r="H14" s="30"/>
      <c r="I14" s="28"/>
      <c r="J14" s="32"/>
      <c r="K14" s="27"/>
      <c r="L14" s="31"/>
      <c r="M14" s="29"/>
      <c r="N14" s="30"/>
      <c r="O14" s="31"/>
      <c r="P14" s="32"/>
      <c r="Q14" s="30"/>
      <c r="R14" s="28"/>
      <c r="S14" s="32"/>
      <c r="T14" s="27"/>
      <c r="U14" s="28"/>
      <c r="V14" s="29"/>
      <c r="W14" s="27"/>
      <c r="X14" s="31"/>
      <c r="Y14" s="29"/>
      <c r="Z14" s="33" t="n">
        <f aca="false">Z13/AB13/AB13</f>
        <v>1.98225162780928</v>
      </c>
      <c r="AA14" s="28"/>
      <c r="AB14" s="34" t="n">
        <f aca="false">1/AB13/AB13</f>
        <v>13.1274942239025</v>
      </c>
      <c r="AC14" s="35"/>
      <c r="AD14" s="31"/>
      <c r="AE14" s="36"/>
    </row>
    <row r="15" customFormat="false" ht="43.85" hidden="false" customHeight="true" outlineLevel="0" collapsed="false">
      <c r="A15" s="39" t="s">
        <v>42</v>
      </c>
      <c r="B15" s="39"/>
      <c r="C15" s="39"/>
      <c r="D15" s="39" t="n">
        <v>23.184</v>
      </c>
      <c r="E15" s="40" t="s">
        <v>43</v>
      </c>
      <c r="F15" s="41" t="n">
        <v>41361</v>
      </c>
      <c r="G15" s="42" t="s">
        <v>37</v>
      </c>
      <c r="H15" s="43" t="n">
        <v>0.225</v>
      </c>
      <c r="I15" s="44" t="s">
        <v>38</v>
      </c>
      <c r="J15" s="45" t="n">
        <v>0.063</v>
      </c>
      <c r="K15" s="43" t="n">
        <v>0.02</v>
      </c>
      <c r="L15" s="44" t="s">
        <v>39</v>
      </c>
      <c r="M15" s="45" t="n">
        <v>0.089</v>
      </c>
      <c r="N15" s="43" t="n">
        <v>0.227</v>
      </c>
      <c r="O15" s="44" t="s">
        <v>39</v>
      </c>
      <c r="P15" s="45" t="n">
        <v>0.066</v>
      </c>
      <c r="Q15" s="43" t="n">
        <v>0.308</v>
      </c>
      <c r="R15" s="44" t="s">
        <v>38</v>
      </c>
      <c r="S15" s="45" t="n">
        <v>0.098</v>
      </c>
      <c r="T15" s="43" t="n">
        <v>0.759</v>
      </c>
      <c r="U15" s="44" t="s">
        <v>38</v>
      </c>
      <c r="V15" s="45" t="n">
        <v>0.378</v>
      </c>
      <c r="W15" s="43" t="n">
        <v>0.7</v>
      </c>
      <c r="X15" s="44" t="s">
        <v>38</v>
      </c>
      <c r="Y15" s="45" t="n">
        <v>0.7</v>
      </c>
      <c r="Z15" s="43" t="n">
        <v>0.195</v>
      </c>
      <c r="AA15" s="44" t="s">
        <v>38</v>
      </c>
      <c r="AB15" s="45" t="n">
        <v>0.332</v>
      </c>
      <c r="AC15" s="46"/>
      <c r="AD15" s="47"/>
      <c r="AE15" s="48"/>
    </row>
    <row r="16" customFormat="false" ht="43.85" hidden="false" customHeight="true" outlineLevel="0" collapsed="false">
      <c r="A16" s="49" t="s">
        <v>41</v>
      </c>
      <c r="B16" s="49"/>
      <c r="C16" s="49"/>
      <c r="D16" s="49"/>
      <c r="E16" s="50"/>
      <c r="F16" s="51" t="n">
        <v>41386</v>
      </c>
      <c r="G16" s="42"/>
      <c r="H16" s="52"/>
      <c r="I16" s="47"/>
      <c r="J16" s="53"/>
      <c r="K16" s="52"/>
      <c r="L16" s="47"/>
      <c r="M16" s="53"/>
      <c r="N16" s="43"/>
      <c r="O16" s="47"/>
      <c r="P16" s="45"/>
      <c r="Q16" s="52"/>
      <c r="R16" s="47"/>
      <c r="S16" s="53"/>
      <c r="T16" s="52"/>
      <c r="U16" s="47"/>
      <c r="V16" s="53"/>
      <c r="W16" s="52"/>
      <c r="X16" s="47"/>
      <c r="Y16" s="53"/>
      <c r="Z16" s="54" t="n">
        <f aca="false">Z15/AB15/AB15</f>
        <v>1.76912469153723</v>
      </c>
      <c r="AA16" s="55"/>
      <c r="AB16" s="56" t="n">
        <f aca="false">1/AB15/AB15</f>
        <v>9.07243431557555</v>
      </c>
      <c r="AC16" s="46"/>
      <c r="AD16" s="47"/>
      <c r="AE16" s="48"/>
    </row>
    <row r="17" customFormat="false" ht="43.85" hidden="false" customHeight="true" outlineLevel="0" collapsed="false">
      <c r="A17" s="22" t="s">
        <v>44</v>
      </c>
      <c r="B17" s="22"/>
      <c r="C17" s="22"/>
      <c r="D17" s="22" t="n">
        <v>10.681</v>
      </c>
      <c r="E17" s="24" t="s">
        <v>45</v>
      </c>
      <c r="F17" s="25" t="n">
        <v>41477</v>
      </c>
      <c r="G17" s="26" t="s">
        <v>37</v>
      </c>
      <c r="H17" s="30" t="n">
        <v>0.187</v>
      </c>
      <c r="I17" s="57" t="s">
        <v>38</v>
      </c>
      <c r="J17" s="32" t="n">
        <v>0.078</v>
      </c>
      <c r="K17" s="30" t="n">
        <v>0.058</v>
      </c>
      <c r="L17" s="57" t="s">
        <v>39</v>
      </c>
      <c r="M17" s="32" t="n">
        <v>0.196</v>
      </c>
      <c r="N17" s="30" t="n">
        <v>0.116</v>
      </c>
      <c r="O17" s="57" t="s">
        <v>39</v>
      </c>
      <c r="P17" s="32" t="n">
        <v>0.038</v>
      </c>
      <c r="Q17" s="30" t="n">
        <v>0.218</v>
      </c>
      <c r="R17" s="57" t="s">
        <v>38</v>
      </c>
      <c r="S17" s="32" t="n">
        <v>0.099</v>
      </c>
      <c r="T17" s="58" t="s">
        <v>46</v>
      </c>
      <c r="U17" s="57"/>
      <c r="V17" s="32"/>
      <c r="W17" s="58" t="s">
        <v>47</v>
      </c>
      <c r="X17" s="57"/>
      <c r="Y17" s="32"/>
      <c r="Z17" s="58" t="s">
        <v>48</v>
      </c>
      <c r="AA17" s="57"/>
      <c r="AB17" s="32"/>
      <c r="AC17" s="59"/>
      <c r="AD17" s="59"/>
      <c r="AE17" s="59"/>
    </row>
    <row r="18" customFormat="false" ht="34.3" hidden="false" customHeight="true" outlineLevel="0" collapsed="false">
      <c r="A18" s="37" t="s">
        <v>41</v>
      </c>
      <c r="B18" s="37"/>
      <c r="C18" s="37"/>
      <c r="D18" s="37"/>
      <c r="E18" s="60"/>
      <c r="F18" s="38" t="n">
        <v>41499</v>
      </c>
      <c r="G18" s="26"/>
      <c r="H18" s="27"/>
      <c r="I18" s="31"/>
      <c r="J18" s="34"/>
      <c r="K18" s="33"/>
      <c r="L18" s="31"/>
      <c r="M18" s="34"/>
      <c r="N18" s="30"/>
      <c r="O18" s="31"/>
      <c r="P18" s="32"/>
      <c r="Q18" s="27"/>
      <c r="R18" s="31"/>
      <c r="S18" s="34"/>
      <c r="T18" s="33"/>
      <c r="U18" s="31"/>
      <c r="V18" s="34"/>
      <c r="W18" s="33"/>
      <c r="X18" s="31"/>
      <c r="Y18" s="34"/>
      <c r="Z18" s="33" t="n">
        <v>0</v>
      </c>
      <c r="AA18" s="31"/>
      <c r="AB18" s="34" t="n">
        <f aca="false">1/0.172/0.172</f>
        <v>33.802055164954</v>
      </c>
      <c r="AC18" s="27"/>
      <c r="AD18" s="31"/>
      <c r="AE18" s="29"/>
    </row>
    <row r="19" customFormat="false" ht="34.3" hidden="false" customHeight="true" outlineLevel="0" collapsed="false">
      <c r="A19" s="39" t="s">
        <v>49</v>
      </c>
      <c r="B19" s="39"/>
      <c r="C19" s="39"/>
      <c r="D19" s="39" t="n">
        <v>14.158</v>
      </c>
      <c r="E19" s="40" t="s">
        <v>50</v>
      </c>
      <c r="F19" s="61" t="n">
        <v>41576</v>
      </c>
      <c r="G19" s="62" t="s">
        <v>37</v>
      </c>
      <c r="H19" s="63" t="n">
        <v>0.08</v>
      </c>
      <c r="I19" s="64" t="s">
        <v>39</v>
      </c>
      <c r="J19" s="65" t="n">
        <v>0.078</v>
      </c>
      <c r="K19" s="63" t="n">
        <v>0.1</v>
      </c>
      <c r="L19" s="64" t="s">
        <v>39</v>
      </c>
      <c r="M19" s="65" t="n">
        <v>0.089</v>
      </c>
      <c r="N19" s="63" t="n">
        <v>0.065</v>
      </c>
      <c r="O19" s="64" t="s">
        <v>39</v>
      </c>
      <c r="P19" s="66" t="n">
        <v>0.032</v>
      </c>
      <c r="Q19" s="63" t="n">
        <v>0.028</v>
      </c>
      <c r="R19" s="64" t="s">
        <v>39</v>
      </c>
      <c r="S19" s="65" t="n">
        <v>0.099</v>
      </c>
      <c r="T19" s="67" t="s">
        <v>51</v>
      </c>
      <c r="U19" s="64"/>
      <c r="V19" s="65"/>
      <c r="W19" s="67" t="s">
        <v>52</v>
      </c>
      <c r="X19" s="64"/>
      <c r="Y19" s="65"/>
      <c r="Z19" s="67" t="s">
        <v>53</v>
      </c>
      <c r="AA19" s="64"/>
      <c r="AB19" s="65"/>
      <c r="AC19" s="68"/>
      <c r="AD19" s="68"/>
      <c r="AE19" s="68"/>
    </row>
    <row r="20" customFormat="false" ht="34.3" hidden="false" customHeight="true" outlineLevel="0" collapsed="false">
      <c r="A20" s="49" t="s">
        <v>41</v>
      </c>
      <c r="B20" s="49"/>
      <c r="C20" s="49"/>
      <c r="D20" s="49"/>
      <c r="E20" s="50"/>
      <c r="F20" s="51" t="n">
        <v>41591</v>
      </c>
      <c r="G20" s="62"/>
      <c r="H20" s="63"/>
      <c r="I20" s="69"/>
      <c r="J20" s="65"/>
      <c r="K20" s="70"/>
      <c r="L20" s="69"/>
      <c r="M20" s="71"/>
      <c r="N20" s="63"/>
      <c r="O20" s="69"/>
      <c r="P20" s="66"/>
      <c r="Q20" s="63"/>
      <c r="R20" s="69"/>
      <c r="S20" s="65"/>
      <c r="T20" s="70"/>
      <c r="U20" s="69"/>
      <c r="V20" s="71"/>
      <c r="W20" s="70"/>
      <c r="X20" s="69"/>
      <c r="Y20" s="71"/>
      <c r="Z20" s="70" t="n">
        <v>0</v>
      </c>
      <c r="AA20" s="69"/>
      <c r="AB20" s="56" t="n">
        <f aca="false">1/0.391/0.391</f>
        <v>6.54103518422826</v>
      </c>
      <c r="AC20" s="72"/>
      <c r="AD20" s="69"/>
      <c r="AE20" s="73"/>
    </row>
    <row r="21" customFormat="false" ht="43.85" hidden="false" customHeight="true" outlineLevel="0" collapsed="false">
      <c r="A21" s="22" t="s">
        <v>54</v>
      </c>
      <c r="B21" s="22"/>
      <c r="C21" s="22"/>
      <c r="D21" s="22" t="n">
        <v>6.721</v>
      </c>
      <c r="E21" s="24" t="s">
        <v>55</v>
      </c>
      <c r="F21" s="25" t="n">
        <v>41869</v>
      </c>
      <c r="G21" s="26" t="s">
        <v>37</v>
      </c>
      <c r="H21" s="30" t="n">
        <v>0.08</v>
      </c>
      <c r="I21" s="57" t="s">
        <v>38</v>
      </c>
      <c r="J21" s="32" t="n">
        <v>0.083</v>
      </c>
      <c r="K21" s="58" t="s">
        <v>56</v>
      </c>
      <c r="L21" s="57"/>
      <c r="M21" s="32"/>
      <c r="N21" s="30" t="n">
        <v>0.012</v>
      </c>
      <c r="O21" s="57" t="s">
        <v>39</v>
      </c>
      <c r="P21" s="32" t="n">
        <v>0.086</v>
      </c>
      <c r="Q21" s="58" t="s">
        <v>57</v>
      </c>
      <c r="R21" s="57"/>
      <c r="S21" s="32"/>
      <c r="T21" s="30" t="n">
        <v>0.186</v>
      </c>
      <c r="U21" s="57" t="s">
        <v>39</v>
      </c>
      <c r="V21" s="32" t="n">
        <v>0.759</v>
      </c>
      <c r="W21" s="58" t="s">
        <v>58</v>
      </c>
      <c r="X21" s="57"/>
      <c r="Y21" s="32"/>
      <c r="Z21" s="30" t="n">
        <v>1.5</v>
      </c>
      <c r="AA21" s="57" t="s">
        <v>39</v>
      </c>
      <c r="AB21" s="32" t="n">
        <v>0.7</v>
      </c>
      <c r="AC21" s="59"/>
      <c r="AD21" s="59"/>
      <c r="AE21" s="59"/>
    </row>
    <row r="22" customFormat="false" ht="34.3" hidden="false" customHeight="true" outlineLevel="0" collapsed="false">
      <c r="A22" s="37" t="s">
        <v>41</v>
      </c>
      <c r="B22" s="37"/>
      <c r="C22" s="37"/>
      <c r="D22" s="37"/>
      <c r="E22" s="60"/>
      <c r="F22" s="38" t="n">
        <v>41876</v>
      </c>
      <c r="G22" s="26"/>
      <c r="H22" s="27"/>
      <c r="I22" s="31"/>
      <c r="J22" s="34"/>
      <c r="K22" s="33"/>
      <c r="L22" s="31"/>
      <c r="M22" s="34"/>
      <c r="N22" s="30"/>
      <c r="O22" s="31"/>
      <c r="P22" s="32"/>
      <c r="Q22" s="27"/>
      <c r="R22" s="31"/>
      <c r="S22" s="34"/>
      <c r="T22" s="33"/>
      <c r="U22" s="31"/>
      <c r="V22" s="34"/>
      <c r="W22" s="33"/>
      <c r="X22" s="31"/>
      <c r="Y22" s="34"/>
      <c r="Z22" s="33" t="n">
        <f aca="false">Z21/AB21/AB21</f>
        <v>3.06122448979592</v>
      </c>
      <c r="AA22" s="28"/>
      <c r="AB22" s="34" t="n">
        <f aca="false">1/AB21/AB21</f>
        <v>2.04081632653061</v>
      </c>
      <c r="AC22" s="27"/>
      <c r="AD22" s="31"/>
      <c r="AE22" s="29"/>
    </row>
    <row r="23" customFormat="false" ht="43.85" hidden="false" customHeight="true" outlineLevel="0" collapsed="false">
      <c r="A23" s="39" t="s">
        <v>59</v>
      </c>
      <c r="B23" s="39"/>
      <c r="C23" s="74"/>
      <c r="D23" s="75" t="n">
        <v>44.129</v>
      </c>
      <c r="E23" s="40" t="s">
        <v>60</v>
      </c>
      <c r="F23" s="61" t="n">
        <v>41988</v>
      </c>
      <c r="G23" s="62" t="s">
        <v>37</v>
      </c>
      <c r="H23" s="63" t="n">
        <v>0.178</v>
      </c>
      <c r="I23" s="64" t="s">
        <v>39</v>
      </c>
      <c r="J23" s="65" t="n">
        <v>0.039</v>
      </c>
      <c r="K23" s="63" t="n">
        <v>0.1</v>
      </c>
      <c r="L23" s="64" t="s">
        <v>39</v>
      </c>
      <c r="M23" s="65" t="n">
        <v>0.059</v>
      </c>
      <c r="N23" s="63" t="n">
        <v>0.051</v>
      </c>
      <c r="O23" s="64" t="s">
        <v>39</v>
      </c>
      <c r="P23" s="65" t="n">
        <v>0.018</v>
      </c>
      <c r="Q23" s="63" t="n">
        <v>0.164</v>
      </c>
      <c r="R23" s="64" t="s">
        <v>39</v>
      </c>
      <c r="S23" s="65" t="n">
        <v>0.054</v>
      </c>
      <c r="T23" s="63" t="n">
        <v>0.23</v>
      </c>
      <c r="U23" s="64" t="s">
        <v>39</v>
      </c>
      <c r="V23" s="65" t="n">
        <v>0.245</v>
      </c>
      <c r="W23" s="76" t="s">
        <v>61</v>
      </c>
      <c r="X23" s="64"/>
      <c r="Y23" s="56"/>
      <c r="Z23" s="63" t="n">
        <v>0.921</v>
      </c>
      <c r="AA23" s="64" t="s">
        <v>39</v>
      </c>
      <c r="AB23" s="65" t="n">
        <v>0.21</v>
      </c>
      <c r="AC23" s="77"/>
      <c r="AD23" s="77"/>
      <c r="AE23" s="77"/>
    </row>
    <row r="24" customFormat="false" ht="34.3" hidden="false" customHeight="true" outlineLevel="0" collapsed="false">
      <c r="A24" s="49" t="s">
        <v>41</v>
      </c>
      <c r="B24" s="49"/>
      <c r="C24" s="78"/>
      <c r="D24" s="79"/>
      <c r="E24" s="80"/>
      <c r="F24" s="51" t="n">
        <v>42033</v>
      </c>
      <c r="G24" s="62"/>
      <c r="H24" s="70"/>
      <c r="I24" s="69"/>
      <c r="J24" s="56"/>
      <c r="K24" s="54"/>
      <c r="L24" s="69"/>
      <c r="M24" s="56"/>
      <c r="N24" s="63"/>
      <c r="O24" s="69"/>
      <c r="P24" s="65"/>
      <c r="Q24" s="70"/>
      <c r="R24" s="69"/>
      <c r="S24" s="56"/>
      <c r="T24" s="54"/>
      <c r="U24" s="69"/>
      <c r="V24" s="56"/>
      <c r="W24" s="54"/>
      <c r="X24" s="69"/>
      <c r="Y24" s="56"/>
      <c r="Z24" s="54" t="n">
        <f aca="false">Z23/AB23/AB23</f>
        <v>20.8843537414966</v>
      </c>
      <c r="AA24" s="55"/>
      <c r="AB24" s="56" t="n">
        <f aca="false">1/AB23/AB23</f>
        <v>22.6757369614512</v>
      </c>
      <c r="AC24" s="70"/>
      <c r="AD24" s="69"/>
      <c r="AE24" s="71"/>
    </row>
    <row r="25" customFormat="false" ht="43.85" hidden="false" customHeight="true" outlineLevel="0" collapsed="false">
      <c r="A25" s="22" t="s">
        <v>62</v>
      </c>
      <c r="B25" s="22"/>
      <c r="C25" s="81"/>
      <c r="D25" s="23" t="n">
        <v>12.386</v>
      </c>
      <c r="E25" s="24" t="s">
        <v>63</v>
      </c>
      <c r="F25" s="25" t="n">
        <v>42059</v>
      </c>
      <c r="G25" s="26" t="s">
        <v>37</v>
      </c>
      <c r="H25" s="30" t="n">
        <v>0.132</v>
      </c>
      <c r="I25" s="57" t="s">
        <v>39</v>
      </c>
      <c r="J25" s="32" t="n">
        <v>0.07</v>
      </c>
      <c r="K25" s="58" t="s">
        <v>64</v>
      </c>
      <c r="L25" s="57"/>
      <c r="M25" s="32"/>
      <c r="N25" s="30" t="n">
        <v>0.012</v>
      </c>
      <c r="O25" s="57" t="s">
        <v>39</v>
      </c>
      <c r="P25" s="32" t="n">
        <v>0.033</v>
      </c>
      <c r="Q25" s="30" t="n">
        <v>0.379</v>
      </c>
      <c r="R25" s="57" t="s">
        <v>39</v>
      </c>
      <c r="S25" s="32" t="n">
        <v>0.099</v>
      </c>
      <c r="T25" s="58" t="s">
        <v>65</v>
      </c>
      <c r="U25" s="57"/>
      <c r="V25" s="32"/>
      <c r="W25" s="33" t="s">
        <v>66</v>
      </c>
      <c r="X25" s="57"/>
      <c r="Y25" s="34"/>
      <c r="Z25" s="33" t="n">
        <v>0.65</v>
      </c>
      <c r="AA25" s="57" t="s">
        <v>39</v>
      </c>
      <c r="AB25" s="34" t="n">
        <v>0.37</v>
      </c>
      <c r="AC25" s="59"/>
      <c r="AD25" s="59"/>
      <c r="AE25" s="59"/>
    </row>
    <row r="26" customFormat="false" ht="38.65" hidden="false" customHeight="true" outlineLevel="0" collapsed="false">
      <c r="A26" s="37" t="s">
        <v>41</v>
      </c>
      <c r="B26" s="37"/>
      <c r="C26" s="82"/>
      <c r="D26" s="83"/>
      <c r="E26" s="24"/>
      <c r="F26" s="38" t="n">
        <v>42073</v>
      </c>
      <c r="G26" s="26"/>
      <c r="H26" s="27"/>
      <c r="I26" s="31"/>
      <c r="J26" s="34"/>
      <c r="K26" s="33"/>
      <c r="L26" s="31"/>
      <c r="M26" s="34"/>
      <c r="N26" s="30"/>
      <c r="O26" s="31"/>
      <c r="P26" s="32"/>
      <c r="Q26" s="27"/>
      <c r="R26" s="31"/>
      <c r="S26" s="34"/>
      <c r="T26" s="33"/>
      <c r="U26" s="31"/>
      <c r="V26" s="34"/>
      <c r="W26" s="33"/>
      <c r="X26" s="31"/>
      <c r="Y26" s="34"/>
      <c r="Z26" s="33" t="n">
        <f aca="false">Z25/AB25/AB25</f>
        <v>4.74799123447772</v>
      </c>
      <c r="AA26" s="28"/>
      <c r="AB26" s="34" t="n">
        <f aca="false">1/AB25/AB25</f>
        <v>7.30460189919649</v>
      </c>
      <c r="AC26" s="27"/>
      <c r="AD26" s="31"/>
      <c r="AE26" s="29"/>
    </row>
    <row r="27" customFormat="false" ht="43.85" hidden="false" customHeight="true" outlineLevel="0" collapsed="false">
      <c r="A27" s="39" t="s">
        <v>67</v>
      </c>
      <c r="B27" s="39"/>
      <c r="C27" s="74"/>
      <c r="D27" s="75" t="n">
        <v>25.147</v>
      </c>
      <c r="E27" s="40" t="s">
        <v>68</v>
      </c>
      <c r="F27" s="61" t="n">
        <v>42356</v>
      </c>
      <c r="G27" s="62" t="s">
        <v>37</v>
      </c>
      <c r="H27" s="63" t="n">
        <v>0.209</v>
      </c>
      <c r="I27" s="64" t="s">
        <v>39</v>
      </c>
      <c r="J27" s="65" t="n">
        <v>0.055</v>
      </c>
      <c r="K27" s="67" t="s">
        <v>69</v>
      </c>
      <c r="L27" s="64"/>
      <c r="M27" s="65"/>
      <c r="N27" s="67" t="s">
        <v>70</v>
      </c>
      <c r="O27" s="64"/>
      <c r="P27" s="65"/>
      <c r="Q27" s="63" t="n">
        <v>0.294</v>
      </c>
      <c r="R27" s="64" t="s">
        <v>39</v>
      </c>
      <c r="S27" s="65" t="n">
        <v>0.078</v>
      </c>
      <c r="T27" s="63" t="n">
        <v>0.838</v>
      </c>
      <c r="U27" s="64" t="s">
        <v>39</v>
      </c>
      <c r="V27" s="65" t="n">
        <v>0.361</v>
      </c>
      <c r="W27" s="76" t="s">
        <v>71</v>
      </c>
      <c r="X27" s="64"/>
      <c r="Y27" s="56"/>
      <c r="Z27" s="54" t="n">
        <v>0.62</v>
      </c>
      <c r="AA27" s="64" t="s">
        <v>39</v>
      </c>
      <c r="AB27" s="56" t="n">
        <v>0.29</v>
      </c>
      <c r="AC27" s="77"/>
      <c r="AD27" s="77"/>
      <c r="AE27" s="77"/>
    </row>
    <row r="28" customFormat="false" ht="38.65" hidden="false" customHeight="true" outlineLevel="0" collapsed="false">
      <c r="A28" s="49" t="s">
        <v>41</v>
      </c>
      <c r="B28" s="49"/>
      <c r="C28" s="78"/>
      <c r="D28" s="79"/>
      <c r="E28" s="80"/>
      <c r="F28" s="51" t="n">
        <v>42382</v>
      </c>
      <c r="G28" s="62"/>
      <c r="H28" s="70"/>
      <c r="I28" s="69"/>
      <c r="J28" s="56"/>
      <c r="K28" s="54"/>
      <c r="L28" s="69"/>
      <c r="M28" s="56"/>
      <c r="N28" s="63"/>
      <c r="O28" s="69"/>
      <c r="P28" s="65"/>
      <c r="Q28" s="70"/>
      <c r="R28" s="69"/>
      <c r="S28" s="56"/>
      <c r="T28" s="54"/>
      <c r="U28" s="69"/>
      <c r="V28" s="56"/>
      <c r="W28" s="54"/>
      <c r="X28" s="69"/>
      <c r="Y28" s="56"/>
      <c r="Z28" s="54" t="n">
        <f aca="false">Z27/AB27/AB27</f>
        <v>7.37217598097503</v>
      </c>
      <c r="AA28" s="55"/>
      <c r="AB28" s="56" t="n">
        <f aca="false">1/AB27/AB27</f>
        <v>11.8906064209275</v>
      </c>
      <c r="AC28" s="70"/>
      <c r="AD28" s="69"/>
      <c r="AE28" s="71"/>
    </row>
    <row r="29" customFormat="false" ht="43.85" hidden="false" customHeight="true" outlineLevel="0" collapsed="false">
      <c r="A29" s="22" t="s">
        <v>72</v>
      </c>
      <c r="B29" s="22"/>
      <c r="C29" s="81"/>
      <c r="D29" s="23" t="n">
        <v>25.098</v>
      </c>
      <c r="E29" s="24" t="s">
        <v>73</v>
      </c>
      <c r="F29" s="25" t="n">
        <v>42529</v>
      </c>
      <c r="G29" s="26" t="s">
        <v>37</v>
      </c>
      <c r="H29" s="30" t="n">
        <v>0.162</v>
      </c>
      <c r="I29" s="57" t="s">
        <v>39</v>
      </c>
      <c r="J29" s="32" t="n">
        <v>0.051</v>
      </c>
      <c r="K29" s="30" t="n">
        <v>0.011</v>
      </c>
      <c r="L29" s="57" t="s">
        <v>39</v>
      </c>
      <c r="M29" s="32" t="n">
        <v>0.073</v>
      </c>
      <c r="N29" s="58" t="s">
        <v>74</v>
      </c>
      <c r="O29" s="57"/>
      <c r="P29" s="32"/>
      <c r="Q29" s="30" t="n">
        <v>0.314</v>
      </c>
      <c r="R29" s="57" t="s">
        <v>39</v>
      </c>
      <c r="S29" s="32" t="n">
        <v>0.082</v>
      </c>
      <c r="T29" s="58" t="s">
        <v>75</v>
      </c>
      <c r="U29" s="57"/>
      <c r="V29" s="32"/>
      <c r="W29" s="33" t="n">
        <v>0.688</v>
      </c>
      <c r="X29" s="57" t="s">
        <v>39</v>
      </c>
      <c r="Y29" s="34" t="n">
        <v>0.844</v>
      </c>
      <c r="Z29" s="33" t="n">
        <v>0.74</v>
      </c>
      <c r="AA29" s="57" t="s">
        <v>39</v>
      </c>
      <c r="AB29" s="34" t="n">
        <v>0.25</v>
      </c>
      <c r="AC29" s="59"/>
      <c r="AD29" s="59"/>
      <c r="AE29" s="59"/>
    </row>
    <row r="30" customFormat="false" ht="38.65" hidden="false" customHeight="true" outlineLevel="0" collapsed="false">
      <c r="A30" s="37" t="s">
        <v>41</v>
      </c>
      <c r="B30" s="37"/>
      <c r="C30" s="82"/>
      <c r="D30" s="83"/>
      <c r="E30" s="84"/>
      <c r="F30" s="38" t="n">
        <v>42558</v>
      </c>
      <c r="G30" s="26"/>
      <c r="H30" s="27"/>
      <c r="I30" s="31"/>
      <c r="J30" s="34"/>
      <c r="K30" s="33"/>
      <c r="L30" s="31"/>
      <c r="M30" s="34"/>
      <c r="N30" s="30"/>
      <c r="O30" s="31"/>
      <c r="P30" s="32"/>
      <c r="Q30" s="27"/>
      <c r="R30" s="31"/>
      <c r="S30" s="34"/>
      <c r="T30" s="33"/>
      <c r="U30" s="31"/>
      <c r="V30" s="34"/>
      <c r="W30" s="33"/>
      <c r="X30" s="31"/>
      <c r="Y30" s="34"/>
      <c r="Z30" s="27" t="n">
        <f aca="false">Z29/AB29/AB29</f>
        <v>11.84</v>
      </c>
      <c r="AA30" s="31"/>
      <c r="AB30" s="34" t="n">
        <f aca="false">1/AB29/AB29</f>
        <v>16</v>
      </c>
      <c r="AC30" s="27"/>
      <c r="AD30" s="31"/>
      <c r="AE30" s="29"/>
    </row>
    <row r="31" customFormat="false" ht="43.85" hidden="false" customHeight="true" outlineLevel="0" collapsed="false">
      <c r="A31" s="39" t="s">
        <v>76</v>
      </c>
      <c r="B31" s="39"/>
      <c r="C31" s="74"/>
      <c r="D31" s="75" t="n">
        <v>52.569</v>
      </c>
      <c r="E31" s="40" t="s">
        <v>77</v>
      </c>
      <c r="F31" s="61" t="n">
        <v>42706</v>
      </c>
      <c r="G31" s="62" t="s">
        <v>37</v>
      </c>
      <c r="H31" s="63" t="n">
        <v>0.123</v>
      </c>
      <c r="I31" s="64" t="s">
        <v>39</v>
      </c>
      <c r="J31" s="65" t="n">
        <v>0.035</v>
      </c>
      <c r="K31" s="63" t="n">
        <v>0.03</v>
      </c>
      <c r="L31" s="64" t="s">
        <v>39</v>
      </c>
      <c r="M31" s="65" t="n">
        <v>0.051</v>
      </c>
      <c r="N31" s="63" t="n">
        <v>0.044</v>
      </c>
      <c r="O31" s="64" t="s">
        <v>39</v>
      </c>
      <c r="P31" s="65" t="n">
        <v>0.015</v>
      </c>
      <c r="Q31" s="63" t="n">
        <v>0.211</v>
      </c>
      <c r="R31" s="64" t="s">
        <v>39</v>
      </c>
      <c r="S31" s="65" t="n">
        <v>0.054</v>
      </c>
      <c r="T31" s="63" t="n">
        <v>0.092</v>
      </c>
      <c r="U31" s="64" t="s">
        <v>39</v>
      </c>
      <c r="V31" s="65" t="n">
        <v>0.22</v>
      </c>
      <c r="W31" s="76" t="s">
        <v>78</v>
      </c>
      <c r="X31" s="64"/>
      <c r="Y31" s="56"/>
      <c r="Z31" s="54" t="n">
        <v>0.47</v>
      </c>
      <c r="AA31" s="64" t="s">
        <v>39</v>
      </c>
      <c r="AB31" s="56" t="n">
        <v>0.18</v>
      </c>
      <c r="AC31" s="77"/>
      <c r="AD31" s="77"/>
      <c r="AE31" s="77"/>
    </row>
    <row r="32" customFormat="false" ht="38.65" hidden="false" customHeight="true" outlineLevel="0" collapsed="false">
      <c r="A32" s="85" t="s">
        <v>41</v>
      </c>
      <c r="B32" s="85"/>
      <c r="C32" s="86"/>
      <c r="D32" s="87"/>
      <c r="E32" s="40"/>
      <c r="F32" s="88" t="n">
        <v>42760</v>
      </c>
      <c r="G32" s="62"/>
      <c r="H32" s="70"/>
      <c r="I32" s="69"/>
      <c r="J32" s="56"/>
      <c r="K32" s="54"/>
      <c r="L32" s="69"/>
      <c r="M32" s="56"/>
      <c r="N32" s="63"/>
      <c r="O32" s="69"/>
      <c r="P32" s="65"/>
      <c r="Q32" s="70"/>
      <c r="R32" s="69"/>
      <c r="S32" s="56"/>
      <c r="T32" s="54"/>
      <c r="U32" s="69"/>
      <c r="V32" s="56"/>
      <c r="W32" s="54"/>
      <c r="X32" s="69"/>
      <c r="Y32" s="56"/>
      <c r="Z32" s="54" t="n">
        <f aca="false">Z31/AB31/AB31</f>
        <v>14.5061728395062</v>
      </c>
      <c r="AA32" s="69"/>
      <c r="AB32" s="56" t="n">
        <f aca="false">1/AB31/AB31</f>
        <v>30.8641975308642</v>
      </c>
      <c r="AC32" s="70"/>
      <c r="AD32" s="69"/>
      <c r="AE32" s="71"/>
    </row>
    <row r="33" customFormat="false" ht="34.3" hidden="false" customHeight="true" outlineLevel="0" collapsed="false">
      <c r="A33" s="85"/>
      <c r="B33" s="85"/>
      <c r="C33" s="86"/>
      <c r="D33" s="87"/>
      <c r="E33" s="89"/>
      <c r="F33" s="88"/>
      <c r="G33" s="62" t="s">
        <v>79</v>
      </c>
      <c r="H33" s="70"/>
      <c r="I33" s="90" t="s">
        <v>80</v>
      </c>
      <c r="J33" s="56"/>
      <c r="K33" s="54"/>
      <c r="L33" s="90" t="s">
        <v>81</v>
      </c>
      <c r="M33" s="56"/>
      <c r="N33" s="63"/>
      <c r="O33" s="69"/>
      <c r="P33" s="65"/>
      <c r="Q33" s="70"/>
      <c r="R33" s="69"/>
      <c r="S33" s="56"/>
      <c r="T33" s="54"/>
      <c r="U33" s="69"/>
      <c r="V33" s="56"/>
      <c r="W33" s="54"/>
      <c r="X33" s="69"/>
      <c r="Y33" s="56"/>
      <c r="Z33" s="54"/>
      <c r="AA33" s="69"/>
      <c r="AB33" s="71"/>
      <c r="AC33" s="70"/>
      <c r="AD33" s="69"/>
      <c r="AE33" s="71"/>
    </row>
    <row r="34" customFormat="false" ht="34.3" hidden="false" customHeight="true" outlineLevel="0" collapsed="false">
      <c r="A34" s="49"/>
      <c r="B34" s="49"/>
      <c r="C34" s="78"/>
      <c r="D34" s="79"/>
      <c r="E34" s="80"/>
      <c r="F34" s="51"/>
      <c r="G34" s="62" t="s">
        <v>37</v>
      </c>
      <c r="H34" s="91" t="s">
        <v>82</v>
      </c>
      <c r="I34" s="69"/>
      <c r="J34" s="56"/>
      <c r="K34" s="54" t="n">
        <v>2.5</v>
      </c>
      <c r="L34" s="90" t="s">
        <v>39</v>
      </c>
      <c r="M34" s="56" t="n">
        <v>2.64</v>
      </c>
      <c r="N34" s="63"/>
      <c r="O34" s="69"/>
      <c r="P34" s="65"/>
      <c r="Q34" s="70"/>
      <c r="R34" s="69"/>
      <c r="S34" s="56"/>
      <c r="T34" s="54"/>
      <c r="U34" s="69"/>
      <c r="V34" s="56"/>
      <c r="W34" s="54"/>
      <c r="X34" s="69"/>
      <c r="Y34" s="56"/>
      <c r="Z34" s="54"/>
      <c r="AA34" s="69"/>
      <c r="AB34" s="71"/>
      <c r="AC34" s="70"/>
      <c r="AD34" s="69"/>
      <c r="AE34" s="71"/>
    </row>
    <row r="35" customFormat="false" ht="43.85" hidden="false" customHeight="true" outlineLevel="0" collapsed="false">
      <c r="A35" s="22" t="s">
        <v>83</v>
      </c>
      <c r="B35" s="22"/>
      <c r="C35" s="81"/>
      <c r="D35" s="23" t="n">
        <v>20.398</v>
      </c>
      <c r="E35" s="24" t="s">
        <v>84</v>
      </c>
      <c r="F35" s="25" t="n">
        <v>43368</v>
      </c>
      <c r="G35" s="26" t="s">
        <v>37</v>
      </c>
      <c r="H35" s="30" t="n">
        <v>0.172</v>
      </c>
      <c r="I35" s="57" t="s">
        <v>39</v>
      </c>
      <c r="J35" s="32" t="n">
        <v>0.058</v>
      </c>
      <c r="K35" s="30" t="n">
        <v>0.097</v>
      </c>
      <c r="L35" s="57" t="s">
        <v>39</v>
      </c>
      <c r="M35" s="32" t="n">
        <v>0.092</v>
      </c>
      <c r="N35" s="30" t="n">
        <v>0.035</v>
      </c>
      <c r="O35" s="57" t="s">
        <v>39</v>
      </c>
      <c r="P35" s="32" t="n">
        <v>0.025</v>
      </c>
      <c r="Q35" s="30" t="n">
        <v>0.188</v>
      </c>
      <c r="R35" s="57" t="s">
        <v>39</v>
      </c>
      <c r="S35" s="32" t="n">
        <v>0.082</v>
      </c>
      <c r="T35" s="30" t="n">
        <v>0.189</v>
      </c>
      <c r="U35" s="57" t="s">
        <v>39</v>
      </c>
      <c r="V35" s="32" t="n">
        <v>0.331</v>
      </c>
      <c r="W35" s="33" t="s">
        <v>85</v>
      </c>
      <c r="X35" s="57"/>
      <c r="Y35" s="34"/>
      <c r="Z35" s="33" t="n">
        <v>1.38</v>
      </c>
      <c r="AA35" s="57" t="s">
        <v>39</v>
      </c>
      <c r="AB35" s="34" t="n">
        <v>0.43</v>
      </c>
      <c r="AC35" s="59"/>
      <c r="AD35" s="59"/>
      <c r="AE35" s="59"/>
    </row>
    <row r="36" customFormat="false" ht="38.65" hidden="false" customHeight="true" outlineLevel="0" collapsed="false">
      <c r="A36" s="92" t="s">
        <v>41</v>
      </c>
      <c r="B36" s="92"/>
      <c r="C36" s="93"/>
      <c r="D36" s="94"/>
      <c r="E36" s="24"/>
      <c r="F36" s="95" t="n">
        <v>43390</v>
      </c>
      <c r="G36" s="26"/>
      <c r="H36" s="27"/>
      <c r="I36" s="31"/>
      <c r="J36" s="34"/>
      <c r="K36" s="33"/>
      <c r="L36" s="31"/>
      <c r="M36" s="34"/>
      <c r="N36" s="30"/>
      <c r="O36" s="31"/>
      <c r="P36" s="32"/>
      <c r="Q36" s="27"/>
      <c r="R36" s="31"/>
      <c r="S36" s="34"/>
      <c r="T36" s="33"/>
      <c r="U36" s="31"/>
      <c r="V36" s="34"/>
      <c r="W36" s="33"/>
      <c r="X36" s="31"/>
      <c r="Y36" s="34"/>
      <c r="Z36" s="33"/>
      <c r="AA36" s="31"/>
      <c r="AB36" s="34"/>
      <c r="AC36" s="27"/>
      <c r="AD36" s="31"/>
      <c r="AE36" s="29"/>
    </row>
    <row r="37" customFormat="false" ht="34.3" hidden="false" customHeight="true" outlineLevel="0" collapsed="false">
      <c r="A37" s="92"/>
      <c r="B37" s="92"/>
      <c r="C37" s="93"/>
      <c r="D37" s="94"/>
      <c r="E37" s="96"/>
      <c r="F37" s="95"/>
      <c r="G37" s="26" t="s">
        <v>79</v>
      </c>
      <c r="H37" s="27"/>
      <c r="I37" s="31" t="s">
        <v>80</v>
      </c>
      <c r="J37" s="34"/>
      <c r="K37" s="33"/>
      <c r="L37" s="31" t="s">
        <v>81</v>
      </c>
      <c r="M37" s="34"/>
      <c r="N37" s="30"/>
      <c r="O37" s="31"/>
      <c r="P37" s="32"/>
      <c r="Q37" s="27"/>
      <c r="R37" s="31"/>
      <c r="S37" s="34"/>
      <c r="T37" s="33"/>
      <c r="U37" s="31"/>
      <c r="V37" s="34"/>
      <c r="W37" s="33"/>
      <c r="X37" s="31"/>
      <c r="Y37" s="34"/>
      <c r="Z37" s="33"/>
      <c r="AA37" s="31"/>
      <c r="AB37" s="29"/>
      <c r="AC37" s="27"/>
      <c r="AD37" s="31"/>
      <c r="AE37" s="29"/>
    </row>
    <row r="38" customFormat="false" ht="34.3" hidden="false" customHeight="true" outlineLevel="0" collapsed="false">
      <c r="A38" s="37"/>
      <c r="B38" s="37"/>
      <c r="C38" s="82"/>
      <c r="D38" s="83"/>
      <c r="E38" s="84"/>
      <c r="F38" s="38"/>
      <c r="G38" s="26" t="s">
        <v>37</v>
      </c>
      <c r="H38" s="33" t="n">
        <v>1.34</v>
      </c>
      <c r="I38" s="31" t="s">
        <v>39</v>
      </c>
      <c r="J38" s="34" t="n">
        <v>1.73</v>
      </c>
      <c r="K38" s="33" t="s">
        <v>86</v>
      </c>
      <c r="L38" s="31"/>
      <c r="M38" s="34"/>
      <c r="N38" s="30"/>
      <c r="O38" s="31"/>
      <c r="P38" s="32"/>
      <c r="Q38" s="27"/>
      <c r="R38" s="31"/>
      <c r="S38" s="34"/>
      <c r="T38" s="33"/>
      <c r="U38" s="31"/>
      <c r="V38" s="34"/>
      <c r="W38" s="33"/>
      <c r="X38" s="31"/>
      <c r="Y38" s="34"/>
      <c r="Z38" s="33"/>
      <c r="AA38" s="31"/>
      <c r="AB38" s="29"/>
      <c r="AC38" s="27"/>
      <c r="AD38" s="31"/>
      <c r="AE38" s="29"/>
    </row>
    <row r="39" customFormat="false" ht="43.85" hidden="false" customHeight="true" outlineLevel="0" collapsed="false">
      <c r="A39" s="39" t="s">
        <v>87</v>
      </c>
      <c r="B39" s="39"/>
      <c r="C39" s="74"/>
      <c r="D39" s="75" t="n">
        <v>10.726</v>
      </c>
      <c r="E39" s="40" t="n">
        <v>181102</v>
      </c>
      <c r="F39" s="61" t="n">
        <v>43406</v>
      </c>
      <c r="G39" s="62" t="s">
        <v>37</v>
      </c>
      <c r="H39" s="63" t="n">
        <v>0.077</v>
      </c>
      <c r="I39" s="64" t="s">
        <v>39</v>
      </c>
      <c r="J39" s="65" t="n">
        <v>0.08</v>
      </c>
      <c r="K39" s="63" t="n">
        <v>0.241</v>
      </c>
      <c r="L39" s="64" t="s">
        <v>39</v>
      </c>
      <c r="M39" s="65" t="n">
        <v>0.126</v>
      </c>
      <c r="N39" s="67" t="s">
        <v>88</v>
      </c>
      <c r="O39" s="64"/>
      <c r="P39" s="65"/>
      <c r="Q39" s="54" t="n">
        <v>0.124</v>
      </c>
      <c r="R39" s="97" t="s">
        <v>39</v>
      </c>
      <c r="S39" s="56" t="n">
        <v>0.11</v>
      </c>
      <c r="T39" s="54" t="n">
        <v>0.712</v>
      </c>
      <c r="U39" s="97" t="s">
        <v>39</v>
      </c>
      <c r="V39" s="56" t="n">
        <v>0.559</v>
      </c>
      <c r="W39" s="76" t="s">
        <v>89</v>
      </c>
      <c r="X39" s="64"/>
      <c r="Y39" s="56"/>
      <c r="Z39" s="54" t="n">
        <v>0.84</v>
      </c>
      <c r="AA39" s="64" t="s">
        <v>39</v>
      </c>
      <c r="AB39" s="56" t="n">
        <v>0.56</v>
      </c>
      <c r="AC39" s="77"/>
      <c r="AD39" s="77"/>
      <c r="AE39" s="77"/>
    </row>
    <row r="40" customFormat="false" ht="38.65" hidden="false" customHeight="true" outlineLevel="0" collapsed="false">
      <c r="A40" s="85" t="s">
        <v>41</v>
      </c>
      <c r="B40" s="85"/>
      <c r="C40" s="86"/>
      <c r="D40" s="87"/>
      <c r="E40" s="89"/>
      <c r="F40" s="88" t="n">
        <v>43417</v>
      </c>
      <c r="G40" s="62"/>
      <c r="H40" s="70"/>
      <c r="I40" s="69"/>
      <c r="J40" s="56"/>
      <c r="K40" s="54"/>
      <c r="L40" s="69"/>
      <c r="M40" s="56"/>
      <c r="N40" s="63"/>
      <c r="O40" s="69"/>
      <c r="P40" s="65"/>
      <c r="Q40" s="70"/>
      <c r="R40" s="69"/>
      <c r="S40" s="56"/>
      <c r="T40" s="54"/>
      <c r="U40" s="69"/>
      <c r="V40" s="56"/>
      <c r="W40" s="54"/>
      <c r="X40" s="69"/>
      <c r="Y40" s="56"/>
      <c r="Z40" s="54"/>
      <c r="AA40" s="69"/>
      <c r="AB40" s="56"/>
      <c r="AC40" s="70"/>
      <c r="AD40" s="69"/>
      <c r="AE40" s="71"/>
    </row>
    <row r="41" customFormat="false" ht="34.3" hidden="false" customHeight="true" outlineLevel="0" collapsed="false">
      <c r="A41" s="85"/>
      <c r="B41" s="85"/>
      <c r="C41" s="86"/>
      <c r="D41" s="87"/>
      <c r="E41" s="89"/>
      <c r="F41" s="88"/>
      <c r="G41" s="62" t="s">
        <v>79</v>
      </c>
      <c r="H41" s="70"/>
      <c r="I41" s="90" t="s">
        <v>80</v>
      </c>
      <c r="J41" s="56"/>
      <c r="K41" s="54"/>
      <c r="L41" s="90" t="s">
        <v>81</v>
      </c>
      <c r="M41" s="56"/>
      <c r="N41" s="63"/>
      <c r="O41" s="69"/>
      <c r="P41" s="65"/>
      <c r="Q41" s="70"/>
      <c r="R41" s="69"/>
      <c r="S41" s="56"/>
      <c r="T41" s="54"/>
      <c r="U41" s="69"/>
      <c r="V41" s="56"/>
      <c r="W41" s="54"/>
      <c r="X41" s="69"/>
      <c r="Y41" s="56"/>
      <c r="Z41" s="54"/>
      <c r="AA41" s="69"/>
      <c r="AB41" s="71"/>
      <c r="AC41" s="70"/>
      <c r="AD41" s="69"/>
      <c r="AE41" s="71"/>
    </row>
    <row r="42" customFormat="false" ht="34.3" hidden="false" customHeight="true" outlineLevel="0" collapsed="false">
      <c r="A42" s="49"/>
      <c r="B42" s="49"/>
      <c r="C42" s="78"/>
      <c r="D42" s="79"/>
      <c r="E42" s="80"/>
      <c r="F42" s="51"/>
      <c r="G42" s="62" t="s">
        <v>37</v>
      </c>
      <c r="H42" s="76" t="s">
        <v>90</v>
      </c>
      <c r="I42" s="69"/>
      <c r="J42" s="56"/>
      <c r="K42" s="76" t="s">
        <v>91</v>
      </c>
      <c r="L42" s="69"/>
      <c r="M42" s="56"/>
      <c r="N42" s="63"/>
      <c r="O42" s="69"/>
      <c r="P42" s="65"/>
      <c r="Q42" s="70"/>
      <c r="R42" s="69"/>
      <c r="S42" s="56"/>
      <c r="T42" s="54"/>
      <c r="U42" s="69"/>
      <c r="V42" s="56"/>
      <c r="W42" s="54"/>
      <c r="X42" s="69"/>
      <c r="Y42" s="56"/>
      <c r="Z42" s="54"/>
      <c r="AA42" s="69"/>
      <c r="AB42" s="71"/>
      <c r="AC42" s="70"/>
      <c r="AD42" s="69"/>
      <c r="AE42" s="71"/>
    </row>
    <row r="43" customFormat="false" ht="43.85" hidden="false" customHeight="true" outlineLevel="0" collapsed="false">
      <c r="A43" s="22" t="s">
        <v>92</v>
      </c>
      <c r="B43" s="22"/>
      <c r="C43" s="81"/>
      <c r="D43" s="23" t="n">
        <v>53.002</v>
      </c>
      <c r="E43" s="24" t="s">
        <v>93</v>
      </c>
      <c r="F43" s="25" t="n">
        <v>43914</v>
      </c>
      <c r="G43" s="26" t="s">
        <v>37</v>
      </c>
      <c r="H43" s="30" t="n">
        <v>1.105</v>
      </c>
      <c r="I43" s="57" t="s">
        <v>39</v>
      </c>
      <c r="J43" s="32" t="n">
        <v>0.145</v>
      </c>
      <c r="K43" s="30" t="n">
        <v>0.1276</v>
      </c>
      <c r="L43" s="57" t="s">
        <v>39</v>
      </c>
      <c r="M43" s="32" t="n">
        <v>0.07508</v>
      </c>
      <c r="N43" s="30" t="n">
        <v>0.02407</v>
      </c>
      <c r="O43" s="57" t="s">
        <v>39</v>
      </c>
      <c r="P43" s="32" t="n">
        <v>0.0093</v>
      </c>
      <c r="Q43" s="30" t="n">
        <v>0.3456</v>
      </c>
      <c r="R43" s="57" t="s">
        <v>39</v>
      </c>
      <c r="S43" s="32" t="n">
        <v>0.06701</v>
      </c>
      <c r="T43" s="33" t="n">
        <v>0.4596</v>
      </c>
      <c r="U43" s="28" t="s">
        <v>39</v>
      </c>
      <c r="V43" s="34" t="n">
        <v>0.1895</v>
      </c>
      <c r="W43" s="33" t="s">
        <v>94</v>
      </c>
      <c r="X43" s="57"/>
      <c r="Y43" s="34"/>
      <c r="Z43" s="33" t="n">
        <v>0.424</v>
      </c>
      <c r="AA43" s="57" t="s">
        <v>39</v>
      </c>
      <c r="AB43" s="34" t="n">
        <v>0.203</v>
      </c>
      <c r="AC43" s="59"/>
      <c r="AD43" s="59"/>
      <c r="AE43" s="59"/>
    </row>
    <row r="44" customFormat="false" ht="38.65" hidden="false" customHeight="true" outlineLevel="0" collapsed="false">
      <c r="A44" s="92" t="s">
        <v>41</v>
      </c>
      <c r="B44" s="92"/>
      <c r="C44" s="93"/>
      <c r="D44" s="94"/>
      <c r="E44" s="96"/>
      <c r="F44" s="95" t="n">
        <v>43970</v>
      </c>
      <c r="G44" s="26"/>
      <c r="H44" s="27"/>
      <c r="I44" s="31"/>
      <c r="J44" s="34"/>
      <c r="K44" s="33"/>
      <c r="L44" s="31"/>
      <c r="M44" s="34"/>
      <c r="N44" s="30"/>
      <c r="O44" s="31"/>
      <c r="P44" s="32"/>
      <c r="Q44" s="27"/>
      <c r="R44" s="31"/>
      <c r="S44" s="34"/>
      <c r="T44" s="33"/>
      <c r="U44" s="31"/>
      <c r="V44" s="34"/>
      <c r="W44" s="33"/>
      <c r="X44" s="31"/>
      <c r="Y44" s="34"/>
      <c r="Z44" s="33"/>
      <c r="AA44" s="31"/>
      <c r="AB44" s="34"/>
      <c r="AC44" s="27"/>
      <c r="AD44" s="31"/>
      <c r="AE44" s="29"/>
    </row>
    <row r="45" customFormat="false" ht="34.3" hidden="false" customHeight="true" outlineLevel="0" collapsed="false">
      <c r="A45" s="92"/>
      <c r="B45" s="92"/>
      <c r="C45" s="93"/>
      <c r="D45" s="94"/>
      <c r="E45" s="96"/>
      <c r="F45" s="95"/>
      <c r="G45" s="26" t="s">
        <v>79</v>
      </c>
      <c r="H45" s="27"/>
      <c r="I45" s="31" t="s">
        <v>80</v>
      </c>
      <c r="J45" s="34"/>
      <c r="K45" s="33"/>
      <c r="L45" s="31" t="s">
        <v>81</v>
      </c>
      <c r="M45" s="34"/>
      <c r="N45" s="30"/>
      <c r="O45" s="31"/>
      <c r="P45" s="32"/>
      <c r="Q45" s="27"/>
      <c r="R45" s="31"/>
      <c r="S45" s="34"/>
      <c r="T45" s="33"/>
      <c r="U45" s="31"/>
      <c r="V45" s="34"/>
      <c r="W45" s="33"/>
      <c r="X45" s="31"/>
      <c r="Y45" s="34"/>
      <c r="Z45" s="33"/>
      <c r="AA45" s="31"/>
      <c r="AB45" s="29"/>
      <c r="AC45" s="27"/>
      <c r="AD45" s="31"/>
      <c r="AE45" s="29"/>
    </row>
    <row r="46" customFormat="false" ht="34.3" hidden="false" customHeight="true" outlineLevel="0" collapsed="false">
      <c r="A46" s="37"/>
      <c r="B46" s="37"/>
      <c r="C46" s="82"/>
      <c r="D46" s="83"/>
      <c r="E46" s="84"/>
      <c r="F46" s="38"/>
      <c r="G46" s="26" t="s">
        <v>37</v>
      </c>
      <c r="H46" s="33" t="n">
        <v>1.6297</v>
      </c>
      <c r="I46" s="31" t="s">
        <v>39</v>
      </c>
      <c r="J46" s="34" t="n">
        <v>1.081</v>
      </c>
      <c r="K46" s="33" t="n">
        <v>0</v>
      </c>
      <c r="L46" s="31" t="s">
        <v>39</v>
      </c>
      <c r="M46" s="34" t="n">
        <v>0.6657</v>
      </c>
      <c r="N46" s="30"/>
      <c r="O46" s="31"/>
      <c r="P46" s="32"/>
      <c r="Q46" s="27"/>
      <c r="R46" s="31"/>
      <c r="S46" s="34"/>
      <c r="T46" s="33"/>
      <c r="U46" s="31"/>
      <c r="V46" s="34"/>
      <c r="W46" s="33"/>
      <c r="X46" s="31"/>
      <c r="Y46" s="34"/>
      <c r="Z46" s="33"/>
      <c r="AA46" s="31"/>
      <c r="AB46" s="29"/>
      <c r="AC46" s="27"/>
      <c r="AD46" s="31"/>
      <c r="AE46" s="29"/>
    </row>
    <row r="47" customFormat="false" ht="65.8" hidden="false" customHeight="true" outlineLevel="0" collapsed="false">
      <c r="A47" s="39" t="s">
        <v>95</v>
      </c>
      <c r="B47" s="39"/>
      <c r="C47" s="74"/>
      <c r="D47" s="75" t="n">
        <v>40.956</v>
      </c>
      <c r="E47" s="40" t="s">
        <v>96</v>
      </c>
      <c r="F47" s="61" t="n">
        <v>44054</v>
      </c>
      <c r="G47" s="62" t="s">
        <v>37</v>
      </c>
      <c r="H47" s="63" t="n">
        <v>0.1683</v>
      </c>
      <c r="I47" s="64" t="s">
        <v>39</v>
      </c>
      <c r="J47" s="65" t="n">
        <v>0.1044</v>
      </c>
      <c r="K47" s="63" t="n">
        <v>0.1355</v>
      </c>
      <c r="L47" s="64" t="s">
        <v>39</v>
      </c>
      <c r="M47" s="65" t="n">
        <v>0.7493</v>
      </c>
      <c r="N47" s="67" t="s">
        <v>69</v>
      </c>
      <c r="O47" s="64"/>
      <c r="P47" s="65"/>
      <c r="Q47" s="63" t="n">
        <v>0.2076</v>
      </c>
      <c r="R47" s="64" t="s">
        <v>39</v>
      </c>
      <c r="S47" s="65" t="n">
        <v>0.06712</v>
      </c>
      <c r="T47" s="54" t="n">
        <v>0.1891</v>
      </c>
      <c r="U47" s="97" t="s">
        <v>39</v>
      </c>
      <c r="V47" s="56" t="n">
        <v>0.1831</v>
      </c>
      <c r="W47" s="76" t="s">
        <v>97</v>
      </c>
      <c r="X47" s="64"/>
      <c r="Y47" s="56"/>
      <c r="Z47" s="54" t="n">
        <v>0.43679</v>
      </c>
      <c r="AA47" s="64" t="s">
        <v>39</v>
      </c>
      <c r="AB47" s="56" t="n">
        <v>0.2013</v>
      </c>
      <c r="AC47" s="77"/>
      <c r="AD47" s="77"/>
      <c r="AE47" s="77"/>
    </row>
    <row r="48" customFormat="false" ht="34.3" hidden="false" customHeight="true" outlineLevel="0" collapsed="false">
      <c r="A48" s="85" t="s">
        <v>41</v>
      </c>
      <c r="B48" s="85"/>
      <c r="C48" s="86"/>
      <c r="D48" s="87"/>
      <c r="E48" s="89"/>
      <c r="F48" s="88" t="n">
        <v>44076</v>
      </c>
      <c r="G48" s="62"/>
      <c r="H48" s="70"/>
      <c r="I48" s="69"/>
      <c r="J48" s="56"/>
      <c r="K48" s="54"/>
      <c r="L48" s="69"/>
      <c r="M48" s="56"/>
      <c r="N48" s="63"/>
      <c r="O48" s="69"/>
      <c r="P48" s="65"/>
      <c r="Q48" s="70"/>
      <c r="R48" s="69"/>
      <c r="S48" s="56"/>
      <c r="T48" s="54"/>
      <c r="U48" s="69"/>
      <c r="V48" s="56"/>
      <c r="W48" s="54"/>
      <c r="X48" s="69"/>
      <c r="Y48" s="56"/>
      <c r="Z48" s="54"/>
      <c r="AA48" s="69"/>
      <c r="AB48" s="56"/>
      <c r="AC48" s="70"/>
      <c r="AD48" s="69"/>
      <c r="AE48" s="71"/>
    </row>
    <row r="49" customFormat="false" ht="34.3" hidden="false" customHeight="true" outlineLevel="0" collapsed="false">
      <c r="A49" s="85"/>
      <c r="B49" s="85"/>
      <c r="C49" s="86"/>
      <c r="D49" s="87"/>
      <c r="E49" s="89"/>
      <c r="F49" s="88"/>
      <c r="G49" s="62" t="s">
        <v>79</v>
      </c>
      <c r="H49" s="70"/>
      <c r="I49" s="90" t="s">
        <v>80</v>
      </c>
      <c r="J49" s="56"/>
      <c r="K49" s="54"/>
      <c r="L49" s="90" t="s">
        <v>81</v>
      </c>
      <c r="M49" s="56"/>
      <c r="N49" s="63"/>
      <c r="O49" s="90" t="s">
        <v>98</v>
      </c>
      <c r="P49" s="65"/>
      <c r="Q49" s="70"/>
      <c r="R49" s="69"/>
      <c r="S49" s="56"/>
      <c r="T49" s="54"/>
      <c r="U49" s="69"/>
      <c r="V49" s="56"/>
      <c r="W49" s="54"/>
      <c r="X49" s="69"/>
      <c r="Y49" s="56"/>
      <c r="Z49" s="54"/>
      <c r="AA49" s="69"/>
      <c r="AB49" s="71"/>
      <c r="AC49" s="70"/>
      <c r="AD49" s="69"/>
      <c r="AE49" s="71"/>
    </row>
    <row r="50" customFormat="false" ht="34.3" hidden="false" customHeight="true" outlineLevel="0" collapsed="false">
      <c r="A50" s="49" t="s">
        <v>99</v>
      </c>
      <c r="B50" s="49"/>
      <c r="C50" s="78"/>
      <c r="D50" s="79"/>
      <c r="E50" s="80"/>
      <c r="F50" s="51"/>
      <c r="G50" s="62" t="s">
        <v>37</v>
      </c>
      <c r="H50" s="76" t="s">
        <v>100</v>
      </c>
      <c r="I50" s="69"/>
      <c r="J50" s="56"/>
      <c r="K50" s="76" t="s">
        <v>101</v>
      </c>
      <c r="L50" s="69"/>
      <c r="M50" s="56"/>
      <c r="N50" s="54" t="n">
        <v>1.068</v>
      </c>
      <c r="O50" s="97" t="s">
        <v>39</v>
      </c>
      <c r="P50" s="56" t="n">
        <v>2.145</v>
      </c>
      <c r="Q50" s="70"/>
      <c r="R50" s="69"/>
      <c r="S50" s="56"/>
      <c r="T50" s="54"/>
      <c r="U50" s="69"/>
      <c r="V50" s="56"/>
      <c r="W50" s="54"/>
      <c r="X50" s="69"/>
      <c r="Y50" s="56"/>
      <c r="Z50" s="54"/>
      <c r="AA50" s="69"/>
      <c r="AB50" s="71"/>
      <c r="AC50" s="70"/>
      <c r="AD50" s="69"/>
      <c r="AE50" s="71"/>
    </row>
    <row r="51" customFormat="false" ht="44.75" hidden="false" customHeight="true" outlineLevel="0" collapsed="false">
      <c r="A51" s="22" t="s">
        <v>102</v>
      </c>
      <c r="B51" s="22" t="s">
        <v>103</v>
      </c>
      <c r="C51" s="98"/>
      <c r="D51" s="22" t="n">
        <v>283.566</v>
      </c>
      <c r="E51" s="22"/>
      <c r="F51" s="25"/>
      <c r="G51" s="26" t="s">
        <v>37</v>
      </c>
      <c r="H51" s="30" t="n">
        <v>0.23</v>
      </c>
      <c r="I51" s="31" t="s">
        <v>39</v>
      </c>
      <c r="J51" s="32" t="n">
        <v>0.04</v>
      </c>
      <c r="K51" s="30" t="n">
        <v>0.044</v>
      </c>
      <c r="L51" s="31" t="s">
        <v>39</v>
      </c>
      <c r="M51" s="32" t="n">
        <v>0.027</v>
      </c>
      <c r="N51" s="30" t="n">
        <v>0.023</v>
      </c>
      <c r="O51" s="31" t="s">
        <v>39</v>
      </c>
      <c r="P51" s="32" t="n">
        <v>0.008</v>
      </c>
      <c r="Q51" s="33" t="n">
        <v>0.752</v>
      </c>
      <c r="R51" s="31" t="s">
        <v>39</v>
      </c>
      <c r="S51" s="34" t="n">
        <v>0.216</v>
      </c>
      <c r="T51" s="33" t="n">
        <v>0.249</v>
      </c>
      <c r="U51" s="31" t="s">
        <v>39</v>
      </c>
      <c r="V51" s="34" t="n">
        <v>0.108</v>
      </c>
      <c r="W51" s="33" t="s">
        <v>104</v>
      </c>
      <c r="X51" s="31"/>
      <c r="Y51" s="34"/>
      <c r="Z51" s="30" t="n">
        <v>0.221</v>
      </c>
      <c r="AA51" s="31" t="s">
        <v>39</v>
      </c>
      <c r="AB51" s="32" t="n">
        <v>0.072</v>
      </c>
      <c r="AC51" s="27"/>
      <c r="AD51" s="31"/>
      <c r="AE51" s="29"/>
    </row>
    <row r="52" customFormat="false" ht="38.05" hidden="false" customHeight="true" outlineLevel="0" collapsed="false">
      <c r="A52" s="92" t="s">
        <v>41</v>
      </c>
      <c r="B52" s="92"/>
      <c r="C52" s="93"/>
      <c r="D52" s="94"/>
      <c r="E52" s="94"/>
      <c r="F52" s="95"/>
      <c r="G52" s="26"/>
      <c r="H52" s="27"/>
      <c r="I52" s="31"/>
      <c r="J52" s="34"/>
      <c r="K52" s="33"/>
      <c r="L52" s="31"/>
      <c r="M52" s="34"/>
      <c r="N52" s="30"/>
      <c r="O52" s="31"/>
      <c r="P52" s="32"/>
      <c r="Q52" s="27"/>
      <c r="R52" s="31"/>
      <c r="S52" s="34"/>
      <c r="T52" s="33"/>
      <c r="U52" s="31"/>
      <c r="V52" s="34"/>
      <c r="W52" s="33"/>
      <c r="X52" s="31"/>
      <c r="Y52" s="34"/>
      <c r="Z52" s="33"/>
      <c r="AA52" s="31"/>
      <c r="AB52" s="34"/>
      <c r="AC52" s="59"/>
      <c r="AD52" s="59"/>
      <c r="AE52" s="59"/>
    </row>
    <row r="53" customFormat="false" ht="43.85" hidden="false" customHeight="true" outlineLevel="0" collapsed="false">
      <c r="A53" s="92"/>
      <c r="B53" s="92"/>
      <c r="C53" s="93"/>
      <c r="D53" s="94"/>
      <c r="E53" s="94"/>
      <c r="F53" s="95"/>
      <c r="G53" s="26" t="s">
        <v>79</v>
      </c>
      <c r="H53" s="27"/>
      <c r="I53" s="31" t="s">
        <v>80</v>
      </c>
      <c r="J53" s="34"/>
      <c r="K53" s="33"/>
      <c r="L53" s="31" t="s">
        <v>81</v>
      </c>
      <c r="M53" s="34"/>
      <c r="N53" s="30"/>
      <c r="O53" s="31"/>
      <c r="P53" s="32"/>
      <c r="Q53" s="27"/>
      <c r="R53" s="31"/>
      <c r="S53" s="34"/>
      <c r="T53" s="33"/>
      <c r="U53" s="31"/>
      <c r="V53" s="34"/>
      <c r="W53" s="33"/>
      <c r="X53" s="31"/>
      <c r="Y53" s="34"/>
      <c r="Z53" s="33"/>
      <c r="AA53" s="31"/>
      <c r="AB53" s="29"/>
      <c r="AC53" s="27"/>
      <c r="AD53" s="31"/>
      <c r="AE53" s="29"/>
    </row>
    <row r="54" customFormat="false" ht="34.3" hidden="false" customHeight="true" outlineLevel="0" collapsed="false">
      <c r="A54" s="37"/>
      <c r="B54" s="37"/>
      <c r="C54" s="82"/>
      <c r="D54" s="83"/>
      <c r="E54" s="83"/>
      <c r="F54" s="38"/>
      <c r="G54" s="26" t="s">
        <v>37</v>
      </c>
      <c r="H54" s="99" t="s">
        <v>105</v>
      </c>
      <c r="I54" s="31" t="s">
        <v>106</v>
      </c>
      <c r="J54" s="34"/>
      <c r="K54" s="33" t="n">
        <v>0.785</v>
      </c>
      <c r="L54" s="31" t="s">
        <v>39</v>
      </c>
      <c r="M54" s="34" t="n">
        <v>0.97</v>
      </c>
      <c r="N54" s="30"/>
      <c r="O54" s="31"/>
      <c r="P54" s="32"/>
      <c r="Q54" s="27"/>
      <c r="R54" s="31"/>
      <c r="S54" s="34"/>
      <c r="T54" s="33"/>
      <c r="U54" s="31"/>
      <c r="V54" s="34"/>
      <c r="W54" s="33"/>
      <c r="X54" s="31"/>
      <c r="Y54" s="34"/>
      <c r="Z54" s="33"/>
      <c r="AA54" s="31"/>
      <c r="AB54" s="29"/>
      <c r="AC54" s="27"/>
      <c r="AD54" s="31"/>
      <c r="AE54" s="29"/>
    </row>
    <row r="55" customFormat="false" ht="42.4" hidden="false" customHeight="true" outlineLevel="0" collapsed="false">
      <c r="A55" s="100" t="s">
        <v>107</v>
      </c>
      <c r="B55" s="101" t="s">
        <v>108</v>
      </c>
      <c r="C55" s="102" t="s">
        <v>109</v>
      </c>
      <c r="D55" s="103" t="n">
        <v>33.032</v>
      </c>
      <c r="E55" s="104" t="s">
        <v>110</v>
      </c>
      <c r="F55" s="105" t="n">
        <v>44277</v>
      </c>
      <c r="G55" s="106" t="s">
        <v>111</v>
      </c>
      <c r="H55" s="107"/>
      <c r="I55" s="108" t="s">
        <v>27</v>
      </c>
      <c r="J55" s="109"/>
      <c r="K55" s="107"/>
      <c r="L55" s="108" t="s">
        <v>28</v>
      </c>
      <c r="M55" s="109"/>
      <c r="N55" s="107"/>
      <c r="O55" s="108" t="s">
        <v>29</v>
      </c>
      <c r="P55" s="109"/>
      <c r="Q55" s="107"/>
      <c r="R55" s="108" t="s">
        <v>30</v>
      </c>
      <c r="S55" s="109"/>
      <c r="T55" s="110"/>
      <c r="U55" s="108" t="s">
        <v>112</v>
      </c>
      <c r="V55" s="109"/>
      <c r="W55" s="107"/>
      <c r="X55" s="108" t="s">
        <v>32</v>
      </c>
      <c r="Y55" s="109"/>
      <c r="Z55" s="107"/>
      <c r="AA55" s="108" t="s">
        <v>98</v>
      </c>
      <c r="AB55" s="109"/>
      <c r="AC55" s="111" t="s">
        <v>34</v>
      </c>
      <c r="AD55" s="111"/>
      <c r="AE55" s="111"/>
      <c r="BM55" s="112"/>
      <c r="BN55" s="112"/>
      <c r="BO55" s="112"/>
      <c r="BP55" s="112"/>
      <c r="BQ55" s="112"/>
      <c r="BR55" s="112"/>
      <c r="BS55" s="112"/>
      <c r="BT55" s="112"/>
      <c r="BU55" s="112"/>
      <c r="BV55" s="112"/>
      <c r="BW55" s="112"/>
      <c r="BX55" s="112"/>
      <c r="BY55" s="112"/>
      <c r="BZ55" s="112"/>
      <c r="CA55" s="112"/>
      <c r="CB55" s="112"/>
      <c r="CC55" s="112"/>
      <c r="CD55" s="112"/>
      <c r="CE55" s="112"/>
      <c r="CF55" s="112"/>
      <c r="CG55" s="112"/>
      <c r="CH55" s="112"/>
      <c r="CI55" s="112"/>
      <c r="CJ55" s="112"/>
      <c r="CK55" s="112"/>
      <c r="CL55" s="112"/>
      <c r="CM55" s="112"/>
      <c r="CN55" s="112"/>
      <c r="CO55" s="112"/>
      <c r="CP55" s="112"/>
      <c r="CQ55" s="112"/>
      <c r="CR55" s="112"/>
      <c r="CS55" s="112"/>
      <c r="CT55" s="112"/>
      <c r="CU55" s="112"/>
      <c r="CV55" s="112"/>
      <c r="CW55" s="112"/>
      <c r="CX55" s="112"/>
      <c r="CY55" s="112"/>
      <c r="CZ55" s="112"/>
      <c r="DA55" s="112"/>
      <c r="DB55" s="112"/>
      <c r="DC55" s="112"/>
      <c r="DD55" s="112"/>
      <c r="DE55" s="112"/>
      <c r="DF55" s="112"/>
      <c r="DG55" s="112"/>
      <c r="DH55" s="112"/>
      <c r="DI55" s="112"/>
      <c r="DJ55" s="112"/>
      <c r="DK55" s="112"/>
      <c r="DL55" s="112"/>
      <c r="DM55" s="112"/>
      <c r="DN55" s="112"/>
      <c r="DO55" s="112"/>
      <c r="DP55" s="112"/>
      <c r="DQ55" s="112"/>
      <c r="DR55" s="112"/>
      <c r="DS55" s="112"/>
      <c r="DT55" s="112"/>
      <c r="DU55" s="112"/>
      <c r="DV55" s="112"/>
      <c r="DW55" s="112"/>
      <c r="DX55" s="112"/>
      <c r="DY55" s="112"/>
      <c r="DZ55" s="112"/>
      <c r="EA55" s="112"/>
      <c r="EB55" s="112"/>
      <c r="EC55" s="112"/>
      <c r="ED55" s="112"/>
      <c r="EE55" s="112"/>
      <c r="EF55" s="112"/>
      <c r="EG55" s="112"/>
      <c r="EH55" s="112"/>
      <c r="EI55" s="112"/>
      <c r="EJ55" s="112"/>
      <c r="EK55" s="112"/>
      <c r="EL55" s="112"/>
      <c r="EM55" s="112"/>
      <c r="EN55" s="112"/>
      <c r="EO55" s="112"/>
      <c r="EP55" s="112"/>
      <c r="EQ55" s="112"/>
      <c r="ER55" s="112"/>
      <c r="ES55" s="112"/>
      <c r="ET55" s="112"/>
      <c r="EU55" s="112"/>
      <c r="EV55" s="112"/>
      <c r="EW55" s="112"/>
      <c r="EX55" s="112"/>
      <c r="EY55" s="112"/>
      <c r="EZ55" s="112"/>
      <c r="FA55" s="112"/>
      <c r="FB55" s="112"/>
      <c r="FC55" s="112"/>
      <c r="FD55" s="112"/>
      <c r="FE55" s="112"/>
      <c r="FF55" s="112"/>
      <c r="FG55" s="112"/>
      <c r="FH55" s="112"/>
      <c r="FI55" s="112"/>
      <c r="FJ55" s="112"/>
      <c r="FK55" s="112"/>
      <c r="FL55" s="112"/>
      <c r="FM55" s="112"/>
      <c r="FN55" s="112"/>
      <c r="FO55" s="112"/>
      <c r="FP55" s="112"/>
      <c r="FQ55" s="112"/>
      <c r="FR55" s="112"/>
      <c r="FS55" s="112"/>
      <c r="FT55" s="112"/>
      <c r="FU55" s="112"/>
      <c r="FV55" s="112"/>
      <c r="FW55" s="112"/>
      <c r="FX55" s="112"/>
      <c r="FY55" s="112"/>
      <c r="FZ55" s="112"/>
      <c r="GA55" s="112"/>
      <c r="GB55" s="112"/>
      <c r="GC55" s="112"/>
      <c r="GD55" s="112"/>
      <c r="GE55" s="112"/>
      <c r="GF55" s="112"/>
      <c r="GG55" s="112"/>
      <c r="GH55" s="112"/>
      <c r="GI55" s="112"/>
      <c r="GJ55" s="112"/>
      <c r="GK55" s="112"/>
      <c r="GL55" s="112"/>
      <c r="GM55" s="112"/>
      <c r="GN55" s="112"/>
      <c r="GO55" s="112"/>
      <c r="GP55" s="112"/>
      <c r="GQ55" s="112"/>
      <c r="GR55" s="112"/>
      <c r="GS55" s="112"/>
      <c r="GT55" s="112"/>
      <c r="GU55" s="112"/>
      <c r="GV55" s="112"/>
      <c r="GW55" s="112"/>
      <c r="GX55" s="112"/>
      <c r="GY55" s="112"/>
      <c r="GZ55" s="112"/>
      <c r="HA55" s="112"/>
      <c r="HB55" s="112"/>
      <c r="HC55" s="112"/>
      <c r="HD55" s="112"/>
      <c r="HE55" s="112"/>
      <c r="HF55" s="112"/>
      <c r="HG55" s="112"/>
      <c r="HH55" s="112"/>
      <c r="HI55" s="112"/>
      <c r="HJ55" s="112"/>
      <c r="HK55" s="112"/>
      <c r="HL55" s="112"/>
      <c r="HM55" s="112"/>
      <c r="HN55" s="112"/>
      <c r="HO55" s="112"/>
      <c r="HP55" s="112"/>
      <c r="HQ55" s="112"/>
      <c r="HR55" s="112"/>
      <c r="HS55" s="112"/>
      <c r="HT55" s="112"/>
      <c r="HU55" s="112"/>
      <c r="HV55" s="112"/>
      <c r="HW55" s="112"/>
      <c r="HX55" s="112"/>
      <c r="HY55" s="112"/>
      <c r="HZ55" s="112"/>
      <c r="IA55" s="112"/>
      <c r="IB55" s="112"/>
      <c r="IC55" s="112"/>
      <c r="ID55" s="112"/>
      <c r="IE55" s="112"/>
      <c r="IF55" s="112"/>
      <c r="IG55" s="112"/>
      <c r="IH55" s="112"/>
      <c r="II55" s="112"/>
      <c r="IJ55" s="112"/>
      <c r="IK55" s="112"/>
      <c r="IL55" s="112"/>
      <c r="IM55" s="112"/>
      <c r="IN55" s="112"/>
      <c r="IO55" s="112"/>
      <c r="IP55" s="112"/>
      <c r="IQ55" s="112"/>
      <c r="IR55" s="112"/>
      <c r="IS55" s="112"/>
      <c r="IT55" s="112"/>
      <c r="IU55" s="112"/>
      <c r="IV55" s="112"/>
    </row>
    <row r="56" customFormat="false" ht="28.25" hidden="false" customHeight="true" outlineLevel="0" collapsed="false">
      <c r="A56" s="113" t="s">
        <v>41</v>
      </c>
      <c r="B56" s="101"/>
      <c r="C56" s="114"/>
      <c r="D56" s="115"/>
      <c r="E56" s="115"/>
      <c r="F56" s="116" t="n">
        <v>44312</v>
      </c>
      <c r="G56" s="106" t="s">
        <v>37</v>
      </c>
      <c r="H56" s="117" t="n">
        <v>0.2586</v>
      </c>
      <c r="I56" s="118" t="s">
        <v>39</v>
      </c>
      <c r="J56" s="119" t="n">
        <v>0.03125</v>
      </c>
      <c r="K56" s="117" t="n">
        <v>0.5146</v>
      </c>
      <c r="L56" s="118" t="s">
        <v>39</v>
      </c>
      <c r="M56" s="119" t="n">
        <v>0.1591</v>
      </c>
      <c r="N56" s="120" t="n">
        <v>0.007358</v>
      </c>
      <c r="O56" s="121" t="s">
        <v>39</v>
      </c>
      <c r="P56" s="122" t="n">
        <v>0.005664</v>
      </c>
      <c r="Q56" s="117" t="n">
        <v>0.2039</v>
      </c>
      <c r="R56" s="118" t="s">
        <v>39</v>
      </c>
      <c r="S56" s="119" t="n">
        <v>0.02909</v>
      </c>
      <c r="T56" s="123" t="n">
        <v>4.161</v>
      </c>
      <c r="U56" s="124" t="s">
        <v>39</v>
      </c>
      <c r="V56" s="125" t="n">
        <v>1.116</v>
      </c>
      <c r="W56" s="117" t="n">
        <v>0.043215</v>
      </c>
      <c r="X56" s="118" t="s">
        <v>39</v>
      </c>
      <c r="Y56" s="119" t="n">
        <v>0.02767</v>
      </c>
      <c r="Z56" s="117" t="n">
        <v>0.2246</v>
      </c>
      <c r="AA56" s="118" t="s">
        <v>39</v>
      </c>
      <c r="AB56" s="119" t="n">
        <v>0.06323</v>
      </c>
      <c r="AC56" s="126"/>
      <c r="AD56" s="126"/>
      <c r="AE56" s="126"/>
    </row>
    <row r="57" customFormat="false" ht="33.15" hidden="false" customHeight="true" outlineLevel="0" collapsed="false">
      <c r="A57" s="113"/>
      <c r="B57" s="113" t="s">
        <v>113</v>
      </c>
      <c r="C57" s="113"/>
      <c r="D57" s="113"/>
      <c r="E57" s="113"/>
      <c r="F57" s="116"/>
      <c r="G57" s="106"/>
      <c r="H57" s="127"/>
      <c r="I57" s="124"/>
      <c r="J57" s="128"/>
      <c r="K57" s="127"/>
      <c r="L57" s="124"/>
      <c r="M57" s="128"/>
      <c r="N57" s="127"/>
      <c r="O57" s="124"/>
      <c r="P57" s="128"/>
      <c r="Q57" s="127"/>
      <c r="R57" s="124"/>
      <c r="S57" s="129"/>
      <c r="T57" s="127"/>
      <c r="U57" s="124"/>
      <c r="V57" s="128"/>
      <c r="W57" s="130"/>
      <c r="X57" s="124"/>
      <c r="Y57" s="129"/>
      <c r="Z57" s="130"/>
      <c r="AA57" s="124"/>
      <c r="AB57" s="129"/>
      <c r="AC57" s="131"/>
      <c r="AD57" s="124"/>
      <c r="AE57" s="132"/>
    </row>
    <row r="58" customFormat="false" ht="34.3" hidden="false" customHeight="true" outlineLevel="0" collapsed="false">
      <c r="A58" s="113"/>
      <c r="B58" s="113" t="s">
        <v>114</v>
      </c>
      <c r="C58" s="102"/>
      <c r="D58" s="113"/>
      <c r="E58" s="113"/>
      <c r="F58" s="116"/>
      <c r="G58" s="106" t="s">
        <v>111</v>
      </c>
      <c r="H58" s="133" t="s">
        <v>115</v>
      </c>
      <c r="I58" s="133"/>
      <c r="J58" s="133"/>
      <c r="K58" s="107"/>
      <c r="L58" s="108" t="s">
        <v>80</v>
      </c>
      <c r="M58" s="109"/>
      <c r="N58" s="134"/>
      <c r="O58" s="108" t="s">
        <v>116</v>
      </c>
      <c r="P58" s="135"/>
      <c r="Q58" s="134"/>
      <c r="R58" s="108" t="s">
        <v>117</v>
      </c>
      <c r="S58" s="135"/>
      <c r="T58" s="133"/>
      <c r="U58" s="133"/>
      <c r="V58" s="133"/>
      <c r="W58" s="110"/>
      <c r="X58" s="108"/>
      <c r="Y58" s="136"/>
      <c r="Z58" s="110"/>
      <c r="AA58" s="108"/>
      <c r="AB58" s="136"/>
      <c r="AC58" s="107"/>
      <c r="AD58" s="108"/>
      <c r="AE58" s="109"/>
    </row>
    <row r="59" customFormat="false" ht="34.3" hidden="false" customHeight="true" outlineLevel="0" collapsed="false">
      <c r="A59" s="113"/>
      <c r="B59" s="113"/>
      <c r="C59" s="102"/>
      <c r="D59" s="113"/>
      <c r="E59" s="113"/>
      <c r="F59" s="116"/>
      <c r="G59" s="106" t="s">
        <v>118</v>
      </c>
      <c r="H59" s="137" t="s">
        <v>119</v>
      </c>
      <c r="I59" s="138"/>
      <c r="J59" s="139"/>
      <c r="K59" s="140" t="s">
        <v>120</v>
      </c>
      <c r="L59" s="141"/>
      <c r="M59" s="142"/>
      <c r="N59" s="117" t="n">
        <v>0.0314</v>
      </c>
      <c r="O59" s="118" t="s">
        <v>39</v>
      </c>
      <c r="P59" s="119" t="n">
        <v>0.03578</v>
      </c>
      <c r="Q59" s="117" t="n">
        <v>0.2947</v>
      </c>
      <c r="R59" s="118" t="s">
        <v>39</v>
      </c>
      <c r="S59" s="119" t="n">
        <v>0.07995</v>
      </c>
      <c r="T59" s="143"/>
      <c r="U59" s="144"/>
      <c r="V59" s="145"/>
      <c r="W59" s="130"/>
      <c r="X59" s="124"/>
      <c r="Y59" s="129"/>
      <c r="Z59" s="130"/>
      <c r="AA59" s="124"/>
      <c r="AB59" s="129"/>
      <c r="AC59" s="131"/>
      <c r="AD59" s="124"/>
      <c r="AE59" s="132"/>
    </row>
    <row r="60" customFormat="false" ht="34.3" hidden="false" customHeight="true" outlineLevel="0" collapsed="false">
      <c r="A60" s="146"/>
      <c r="B60" s="146"/>
      <c r="C60" s="147"/>
      <c r="D60" s="146"/>
      <c r="E60" s="146"/>
      <c r="F60" s="148"/>
      <c r="G60" s="106"/>
      <c r="H60" s="127"/>
      <c r="I60" s="124"/>
      <c r="J60" s="128"/>
      <c r="K60" s="140"/>
      <c r="L60" s="141"/>
      <c r="M60" s="142"/>
      <c r="N60" s="117"/>
      <c r="O60" s="124"/>
      <c r="P60" s="119"/>
      <c r="Q60" s="127"/>
      <c r="R60" s="124"/>
      <c r="S60" s="129"/>
      <c r="T60" s="123"/>
      <c r="U60" s="141"/>
      <c r="V60" s="125"/>
      <c r="W60" s="130"/>
      <c r="X60" s="124"/>
      <c r="Y60" s="129"/>
      <c r="Z60" s="130"/>
      <c r="AA60" s="124"/>
      <c r="AB60" s="129"/>
      <c r="AC60" s="131"/>
      <c r="AD60" s="124"/>
      <c r="AE60" s="132"/>
    </row>
    <row r="61" customFormat="false" ht="42.4" hidden="false" customHeight="true" outlineLevel="0" collapsed="false">
      <c r="A61" s="100" t="s">
        <v>121</v>
      </c>
      <c r="B61" s="101" t="s">
        <v>122</v>
      </c>
      <c r="C61" s="102" t="s">
        <v>109</v>
      </c>
      <c r="D61" s="103" t="n">
        <v>40.479</v>
      </c>
      <c r="E61" s="104" t="s">
        <v>123</v>
      </c>
      <c r="F61" s="105" t="n">
        <v>44406</v>
      </c>
      <c r="G61" s="106" t="s">
        <v>111</v>
      </c>
      <c r="H61" s="107"/>
      <c r="I61" s="108" t="s">
        <v>27</v>
      </c>
      <c r="J61" s="109"/>
      <c r="K61" s="107"/>
      <c r="L61" s="108" t="s">
        <v>28</v>
      </c>
      <c r="M61" s="109"/>
      <c r="N61" s="107"/>
      <c r="O61" s="108" t="s">
        <v>29</v>
      </c>
      <c r="P61" s="109"/>
      <c r="Q61" s="107"/>
      <c r="R61" s="108" t="s">
        <v>30</v>
      </c>
      <c r="S61" s="109"/>
      <c r="T61" s="110"/>
      <c r="U61" s="108" t="s">
        <v>112</v>
      </c>
      <c r="V61" s="109"/>
      <c r="W61" s="107"/>
      <c r="X61" s="108" t="s">
        <v>32</v>
      </c>
      <c r="Y61" s="109"/>
      <c r="Z61" s="107"/>
      <c r="AA61" s="108" t="s">
        <v>98</v>
      </c>
      <c r="AB61" s="109"/>
      <c r="AC61" s="111" t="s">
        <v>34</v>
      </c>
      <c r="AD61" s="111"/>
      <c r="AE61" s="111"/>
      <c r="BM61" s="112"/>
      <c r="BN61" s="112"/>
      <c r="BO61" s="112"/>
      <c r="BP61" s="112"/>
      <c r="BQ61" s="112"/>
      <c r="BR61" s="112"/>
      <c r="BS61" s="112"/>
      <c r="BT61" s="112"/>
      <c r="BU61" s="112"/>
      <c r="BV61" s="112"/>
      <c r="BW61" s="112"/>
      <c r="BX61" s="112"/>
      <c r="BY61" s="112"/>
      <c r="BZ61" s="112"/>
      <c r="CA61" s="112"/>
      <c r="CB61" s="112"/>
      <c r="CC61" s="112"/>
      <c r="CD61" s="112"/>
      <c r="CE61" s="112"/>
      <c r="CF61" s="112"/>
      <c r="CG61" s="112"/>
      <c r="CH61" s="112"/>
      <c r="CI61" s="112"/>
      <c r="CJ61" s="112"/>
      <c r="CK61" s="112"/>
      <c r="CL61" s="112"/>
      <c r="CM61" s="112"/>
      <c r="CN61" s="112"/>
      <c r="CO61" s="112"/>
      <c r="CP61" s="112"/>
      <c r="CQ61" s="112"/>
      <c r="CR61" s="112"/>
      <c r="CS61" s="112"/>
      <c r="CT61" s="112"/>
      <c r="CU61" s="112"/>
      <c r="CV61" s="112"/>
      <c r="CW61" s="112"/>
      <c r="CX61" s="112"/>
      <c r="CY61" s="112"/>
      <c r="CZ61" s="112"/>
      <c r="DA61" s="112"/>
      <c r="DB61" s="112"/>
      <c r="DC61" s="112"/>
      <c r="DD61" s="112"/>
      <c r="DE61" s="112"/>
      <c r="DF61" s="112"/>
      <c r="DG61" s="112"/>
      <c r="DH61" s="112"/>
      <c r="DI61" s="112"/>
      <c r="DJ61" s="112"/>
      <c r="DK61" s="112"/>
      <c r="DL61" s="112"/>
      <c r="DM61" s="112"/>
      <c r="DN61" s="112"/>
      <c r="DO61" s="112"/>
      <c r="DP61" s="112"/>
      <c r="DQ61" s="112"/>
      <c r="DR61" s="112"/>
      <c r="DS61" s="112"/>
      <c r="DT61" s="112"/>
      <c r="DU61" s="112"/>
      <c r="DV61" s="112"/>
      <c r="DW61" s="112"/>
      <c r="DX61" s="112"/>
      <c r="DY61" s="112"/>
      <c r="DZ61" s="112"/>
      <c r="EA61" s="112"/>
      <c r="EB61" s="112"/>
      <c r="EC61" s="112"/>
      <c r="ED61" s="112"/>
      <c r="EE61" s="112"/>
      <c r="EF61" s="112"/>
      <c r="EG61" s="112"/>
      <c r="EH61" s="112"/>
      <c r="EI61" s="112"/>
      <c r="EJ61" s="112"/>
      <c r="EK61" s="112"/>
      <c r="EL61" s="112"/>
      <c r="EM61" s="112"/>
      <c r="EN61" s="112"/>
      <c r="EO61" s="112"/>
      <c r="EP61" s="112"/>
      <c r="EQ61" s="112"/>
      <c r="ER61" s="112"/>
      <c r="ES61" s="112"/>
      <c r="ET61" s="112"/>
      <c r="EU61" s="112"/>
      <c r="EV61" s="112"/>
      <c r="EW61" s="112"/>
      <c r="EX61" s="112"/>
      <c r="EY61" s="112"/>
      <c r="EZ61" s="112"/>
      <c r="FA61" s="112"/>
      <c r="FB61" s="112"/>
      <c r="FC61" s="112"/>
      <c r="FD61" s="112"/>
      <c r="FE61" s="112"/>
      <c r="FF61" s="112"/>
      <c r="FG61" s="112"/>
      <c r="FH61" s="112"/>
      <c r="FI61" s="112"/>
      <c r="FJ61" s="112"/>
      <c r="FK61" s="112"/>
      <c r="FL61" s="112"/>
      <c r="FM61" s="112"/>
      <c r="FN61" s="112"/>
      <c r="FO61" s="112"/>
      <c r="FP61" s="112"/>
      <c r="FQ61" s="112"/>
      <c r="FR61" s="112"/>
      <c r="FS61" s="112"/>
      <c r="FT61" s="112"/>
      <c r="FU61" s="112"/>
      <c r="FV61" s="112"/>
      <c r="FW61" s="112"/>
      <c r="FX61" s="112"/>
      <c r="FY61" s="112"/>
      <c r="FZ61" s="112"/>
      <c r="GA61" s="112"/>
      <c r="GB61" s="112"/>
      <c r="GC61" s="112"/>
      <c r="GD61" s="112"/>
      <c r="GE61" s="112"/>
      <c r="GF61" s="112"/>
      <c r="GG61" s="112"/>
      <c r="GH61" s="112"/>
      <c r="GI61" s="112"/>
      <c r="GJ61" s="112"/>
      <c r="GK61" s="112"/>
      <c r="GL61" s="112"/>
      <c r="GM61" s="112"/>
      <c r="GN61" s="112"/>
      <c r="GO61" s="112"/>
      <c r="GP61" s="112"/>
      <c r="GQ61" s="112"/>
      <c r="GR61" s="112"/>
      <c r="GS61" s="112"/>
      <c r="GT61" s="112"/>
      <c r="GU61" s="112"/>
      <c r="GV61" s="112"/>
      <c r="GW61" s="112"/>
      <c r="GX61" s="112"/>
      <c r="GY61" s="112"/>
      <c r="GZ61" s="112"/>
      <c r="HA61" s="112"/>
      <c r="HB61" s="112"/>
      <c r="HC61" s="112"/>
      <c r="HD61" s="112"/>
      <c r="HE61" s="112"/>
      <c r="HF61" s="112"/>
      <c r="HG61" s="112"/>
      <c r="HH61" s="112"/>
      <c r="HI61" s="112"/>
      <c r="HJ61" s="112"/>
      <c r="HK61" s="112"/>
      <c r="HL61" s="112"/>
      <c r="HM61" s="112"/>
      <c r="HN61" s="112"/>
      <c r="HO61" s="112"/>
      <c r="HP61" s="112"/>
      <c r="HQ61" s="112"/>
      <c r="HR61" s="112"/>
      <c r="HS61" s="112"/>
      <c r="HT61" s="112"/>
      <c r="HU61" s="112"/>
      <c r="HV61" s="112"/>
      <c r="HW61" s="112"/>
      <c r="HX61" s="112"/>
      <c r="HY61" s="112"/>
      <c r="HZ61" s="112"/>
      <c r="IA61" s="112"/>
      <c r="IB61" s="112"/>
      <c r="IC61" s="112"/>
      <c r="ID61" s="112"/>
      <c r="IE61" s="112"/>
      <c r="IF61" s="112"/>
      <c r="IG61" s="112"/>
      <c r="IH61" s="112"/>
      <c r="II61" s="112"/>
      <c r="IJ61" s="112"/>
      <c r="IK61" s="112"/>
      <c r="IL61" s="112"/>
      <c r="IM61" s="112"/>
      <c r="IN61" s="112"/>
      <c r="IO61" s="112"/>
      <c r="IP61" s="112"/>
      <c r="IQ61" s="112"/>
      <c r="IR61" s="112"/>
      <c r="IS61" s="112"/>
      <c r="IT61" s="112"/>
      <c r="IU61" s="112"/>
      <c r="IV61" s="112"/>
    </row>
    <row r="62" customFormat="false" ht="28.25" hidden="false" customHeight="true" outlineLevel="0" collapsed="false">
      <c r="A62" s="113" t="s">
        <v>41</v>
      </c>
      <c r="B62" s="101"/>
      <c r="C62" s="114"/>
      <c r="D62" s="115"/>
      <c r="E62" s="149" t="s">
        <v>124</v>
      </c>
      <c r="F62" s="116" t="n">
        <v>44449</v>
      </c>
      <c r="G62" s="106" t="s">
        <v>37</v>
      </c>
      <c r="H62" s="117" t="n">
        <v>0.02235</v>
      </c>
      <c r="I62" s="118" t="s">
        <v>39</v>
      </c>
      <c r="J62" s="119" t="n">
        <v>0.02191</v>
      </c>
      <c r="K62" s="117" t="n">
        <v>1.634</v>
      </c>
      <c r="L62" s="118" t="s">
        <v>39</v>
      </c>
      <c r="M62" s="119" t="n">
        <v>0.2491</v>
      </c>
      <c r="N62" s="150" t="s">
        <v>125</v>
      </c>
      <c r="O62" s="121"/>
      <c r="P62" s="122"/>
      <c r="Q62" s="117" t="n">
        <v>0.0504</v>
      </c>
      <c r="R62" s="118" t="s">
        <v>39</v>
      </c>
      <c r="S62" s="119" t="n">
        <v>0.0218</v>
      </c>
      <c r="T62" s="123" t="n">
        <v>0.79954</v>
      </c>
      <c r="U62" s="124" t="s">
        <v>39</v>
      </c>
      <c r="V62" s="125" t="n">
        <v>1.442</v>
      </c>
      <c r="W62" s="117" t="n">
        <v>0.033305</v>
      </c>
      <c r="X62" s="118" t="s">
        <v>39</v>
      </c>
      <c r="Y62" s="119" t="n">
        <v>0.02507</v>
      </c>
      <c r="Z62" s="117" t="n">
        <v>0.09359</v>
      </c>
      <c r="AA62" s="118" t="s">
        <v>39</v>
      </c>
      <c r="AB62" s="119" t="n">
        <v>0.0582</v>
      </c>
      <c r="AC62" s="126"/>
      <c r="AD62" s="126"/>
      <c r="AE62" s="126"/>
    </row>
    <row r="63" customFormat="false" ht="33.15" hidden="false" customHeight="true" outlineLevel="0" collapsed="false">
      <c r="A63" s="113"/>
      <c r="B63" s="113" t="s">
        <v>113</v>
      </c>
      <c r="C63" s="113"/>
      <c r="D63" s="113"/>
      <c r="E63" s="113"/>
      <c r="F63" s="116"/>
      <c r="G63" s="106"/>
      <c r="H63" s="127"/>
      <c r="I63" s="124"/>
      <c r="J63" s="128"/>
      <c r="K63" s="127"/>
      <c r="L63" s="124"/>
      <c r="M63" s="128"/>
      <c r="N63" s="127"/>
      <c r="O63" s="124"/>
      <c r="P63" s="128"/>
      <c r="Q63" s="127"/>
      <c r="R63" s="124"/>
      <c r="S63" s="129"/>
      <c r="T63" s="127"/>
      <c r="U63" s="124"/>
      <c r="V63" s="128"/>
      <c r="W63" s="130"/>
      <c r="X63" s="124"/>
      <c r="Y63" s="129"/>
      <c r="Z63" s="130"/>
      <c r="AA63" s="124"/>
      <c r="AB63" s="129"/>
      <c r="AC63" s="131"/>
      <c r="AD63" s="124"/>
      <c r="AE63" s="132"/>
    </row>
    <row r="64" customFormat="false" ht="34.3" hidden="false" customHeight="true" outlineLevel="0" collapsed="false">
      <c r="A64" s="113"/>
      <c r="B64" s="113" t="s">
        <v>114</v>
      </c>
      <c r="C64" s="102"/>
      <c r="D64" s="113"/>
      <c r="E64" s="113"/>
      <c r="F64" s="116"/>
      <c r="G64" s="106" t="s">
        <v>111</v>
      </c>
      <c r="H64" s="133" t="s">
        <v>115</v>
      </c>
      <c r="I64" s="133"/>
      <c r="J64" s="133"/>
      <c r="K64" s="107"/>
      <c r="L64" s="108" t="s">
        <v>80</v>
      </c>
      <c r="M64" s="109"/>
      <c r="N64" s="134"/>
      <c r="O64" s="108" t="s">
        <v>116</v>
      </c>
      <c r="P64" s="135"/>
      <c r="Q64" s="134"/>
      <c r="R64" s="108" t="s">
        <v>117</v>
      </c>
      <c r="S64" s="135"/>
      <c r="T64" s="133"/>
      <c r="U64" s="133"/>
      <c r="V64" s="133"/>
      <c r="W64" s="110"/>
      <c r="X64" s="108"/>
      <c r="Y64" s="136"/>
      <c r="Z64" s="110"/>
      <c r="AA64" s="108"/>
      <c r="AB64" s="136"/>
      <c r="AC64" s="107"/>
      <c r="AD64" s="108"/>
      <c r="AE64" s="109"/>
    </row>
    <row r="65" customFormat="false" ht="34.3" hidden="false" customHeight="true" outlineLevel="0" collapsed="false">
      <c r="A65" s="113"/>
      <c r="B65" s="113"/>
      <c r="C65" s="102"/>
      <c r="D65" s="113"/>
      <c r="E65" s="113"/>
      <c r="F65" s="116"/>
      <c r="G65" s="106" t="s">
        <v>118</v>
      </c>
      <c r="H65" s="137" t="s">
        <v>126</v>
      </c>
      <c r="I65" s="138"/>
      <c r="J65" s="139"/>
      <c r="K65" s="140" t="s">
        <v>127</v>
      </c>
      <c r="L65" s="141"/>
      <c r="M65" s="142"/>
      <c r="N65" s="151" t="s">
        <v>128</v>
      </c>
      <c r="O65" s="118"/>
      <c r="P65" s="119"/>
      <c r="Q65" s="117" t="n">
        <v>0.0972</v>
      </c>
      <c r="R65" s="118" t="s">
        <v>39</v>
      </c>
      <c r="S65" s="119" t="n">
        <v>0.06547</v>
      </c>
      <c r="T65" s="143"/>
      <c r="U65" s="144"/>
      <c r="V65" s="145"/>
      <c r="W65" s="130"/>
      <c r="X65" s="124"/>
      <c r="Y65" s="129"/>
      <c r="Z65" s="130"/>
      <c r="AA65" s="124"/>
      <c r="AB65" s="129"/>
      <c r="AC65" s="131"/>
      <c r="AD65" s="124"/>
      <c r="AE65" s="132"/>
    </row>
    <row r="66" customFormat="false" ht="34.3" hidden="false" customHeight="true" outlineLevel="0" collapsed="false">
      <c r="A66" s="146"/>
      <c r="B66" s="146"/>
      <c r="C66" s="147"/>
      <c r="D66" s="146"/>
      <c r="E66" s="146"/>
      <c r="F66" s="148"/>
      <c r="G66" s="106"/>
      <c r="H66" s="127"/>
      <c r="I66" s="124"/>
      <c r="J66" s="128"/>
      <c r="K66" s="140"/>
      <c r="L66" s="141"/>
      <c r="M66" s="142"/>
      <c r="N66" s="117"/>
      <c r="O66" s="124"/>
      <c r="P66" s="119"/>
      <c r="Q66" s="127"/>
      <c r="R66" s="124"/>
      <c r="S66" s="129"/>
      <c r="T66" s="123"/>
      <c r="U66" s="141"/>
      <c r="V66" s="125"/>
      <c r="W66" s="130"/>
      <c r="X66" s="124"/>
      <c r="Y66" s="129"/>
      <c r="Z66" s="130"/>
      <c r="AA66" s="124"/>
      <c r="AB66" s="129"/>
      <c r="AC66" s="131"/>
      <c r="AD66" s="124"/>
      <c r="AE66" s="132"/>
    </row>
    <row r="67" customFormat="false" ht="42.4" hidden="false" customHeight="true" outlineLevel="0" collapsed="false">
      <c r="A67" s="100" t="s">
        <v>129</v>
      </c>
      <c r="B67" s="101" t="s">
        <v>130</v>
      </c>
      <c r="C67" s="102" t="s">
        <v>109</v>
      </c>
      <c r="D67" s="152" t="n">
        <v>20.798</v>
      </c>
      <c r="E67" s="104" t="n">
        <v>220114</v>
      </c>
      <c r="F67" s="105" t="n">
        <v>44575</v>
      </c>
      <c r="G67" s="106" t="s">
        <v>111</v>
      </c>
      <c r="H67" s="107"/>
      <c r="I67" s="108" t="s">
        <v>27</v>
      </c>
      <c r="J67" s="109"/>
      <c r="K67" s="107"/>
      <c r="L67" s="108" t="s">
        <v>28</v>
      </c>
      <c r="M67" s="109"/>
      <c r="N67" s="107"/>
      <c r="O67" s="108" t="s">
        <v>29</v>
      </c>
      <c r="P67" s="109"/>
      <c r="Q67" s="107"/>
      <c r="R67" s="108" t="s">
        <v>30</v>
      </c>
      <c r="S67" s="109"/>
      <c r="T67" s="110"/>
      <c r="U67" s="108" t="s">
        <v>112</v>
      </c>
      <c r="V67" s="109"/>
      <c r="W67" s="107"/>
      <c r="X67" s="108" t="s">
        <v>32</v>
      </c>
      <c r="Y67" s="109"/>
      <c r="Z67" s="107"/>
      <c r="AA67" s="108" t="s">
        <v>98</v>
      </c>
      <c r="AB67" s="109"/>
      <c r="AC67" s="111" t="s">
        <v>34</v>
      </c>
      <c r="AD67" s="111"/>
      <c r="AE67" s="111"/>
      <c r="BM67" s="112"/>
      <c r="BN67" s="112"/>
      <c r="BO67" s="112"/>
      <c r="BP67" s="112"/>
      <c r="BQ67" s="112"/>
      <c r="BR67" s="112"/>
      <c r="BS67" s="112"/>
      <c r="BT67" s="112"/>
      <c r="BU67" s="112"/>
      <c r="BV67" s="112"/>
      <c r="BW67" s="112"/>
      <c r="BX67" s="112"/>
      <c r="BY67" s="112"/>
      <c r="BZ67" s="112"/>
      <c r="CA67" s="112"/>
      <c r="CB67" s="112"/>
      <c r="CC67" s="112"/>
      <c r="CD67" s="112"/>
      <c r="CE67" s="112"/>
      <c r="CF67" s="112"/>
      <c r="CG67" s="112"/>
      <c r="CH67" s="112"/>
      <c r="CI67" s="112"/>
      <c r="CJ67" s="112"/>
      <c r="CK67" s="112"/>
      <c r="CL67" s="112"/>
      <c r="CM67" s="112"/>
      <c r="CN67" s="112"/>
      <c r="CO67" s="112"/>
      <c r="CP67" s="112"/>
      <c r="CQ67" s="112"/>
      <c r="CR67" s="112"/>
      <c r="CS67" s="112"/>
      <c r="CT67" s="112"/>
      <c r="CU67" s="112"/>
      <c r="CV67" s="112"/>
      <c r="CW67" s="112"/>
      <c r="CX67" s="112"/>
      <c r="CY67" s="112"/>
      <c r="CZ67" s="112"/>
      <c r="DA67" s="112"/>
      <c r="DB67" s="112"/>
      <c r="DC67" s="112"/>
      <c r="DD67" s="112"/>
      <c r="DE67" s="112"/>
      <c r="DF67" s="112"/>
      <c r="DG67" s="112"/>
      <c r="DH67" s="112"/>
      <c r="DI67" s="112"/>
      <c r="DJ67" s="112"/>
      <c r="DK67" s="112"/>
      <c r="DL67" s="112"/>
      <c r="DM67" s="112"/>
      <c r="DN67" s="112"/>
      <c r="DO67" s="112"/>
      <c r="DP67" s="112"/>
      <c r="DQ67" s="112"/>
      <c r="DR67" s="112"/>
      <c r="DS67" s="112"/>
      <c r="DT67" s="112"/>
      <c r="DU67" s="112"/>
      <c r="DV67" s="112"/>
      <c r="DW67" s="112"/>
      <c r="DX67" s="112"/>
      <c r="DY67" s="112"/>
      <c r="DZ67" s="112"/>
      <c r="EA67" s="112"/>
      <c r="EB67" s="112"/>
      <c r="EC67" s="112"/>
      <c r="ED67" s="112"/>
      <c r="EE67" s="112"/>
      <c r="EF67" s="112"/>
      <c r="EG67" s="112"/>
      <c r="EH67" s="112"/>
      <c r="EI67" s="112"/>
      <c r="EJ67" s="112"/>
      <c r="EK67" s="112"/>
      <c r="EL67" s="112"/>
      <c r="EM67" s="112"/>
      <c r="EN67" s="112"/>
      <c r="EO67" s="112"/>
      <c r="EP67" s="112"/>
      <c r="EQ67" s="112"/>
      <c r="ER67" s="112"/>
      <c r="ES67" s="112"/>
      <c r="ET67" s="112"/>
      <c r="EU67" s="112"/>
      <c r="EV67" s="112"/>
      <c r="EW67" s="112"/>
      <c r="EX67" s="112"/>
      <c r="EY67" s="112"/>
      <c r="EZ67" s="112"/>
      <c r="FA67" s="112"/>
      <c r="FB67" s="112"/>
      <c r="FC67" s="112"/>
      <c r="FD67" s="112"/>
      <c r="FE67" s="112"/>
      <c r="FF67" s="112"/>
      <c r="FG67" s="112"/>
      <c r="FH67" s="112"/>
      <c r="FI67" s="112"/>
      <c r="FJ67" s="112"/>
      <c r="FK67" s="112"/>
      <c r="FL67" s="112"/>
      <c r="FM67" s="112"/>
      <c r="FN67" s="112"/>
      <c r="FO67" s="112"/>
      <c r="FP67" s="112"/>
      <c r="FQ67" s="112"/>
      <c r="FR67" s="112"/>
      <c r="FS67" s="112"/>
      <c r="FT67" s="112"/>
      <c r="FU67" s="112"/>
      <c r="FV67" s="112"/>
      <c r="FW67" s="112"/>
      <c r="FX67" s="112"/>
      <c r="FY67" s="112"/>
      <c r="FZ67" s="112"/>
      <c r="GA67" s="112"/>
      <c r="GB67" s="112"/>
      <c r="GC67" s="112"/>
      <c r="GD67" s="112"/>
      <c r="GE67" s="112"/>
      <c r="GF67" s="112"/>
      <c r="GG67" s="112"/>
      <c r="GH67" s="112"/>
      <c r="GI67" s="112"/>
      <c r="GJ67" s="112"/>
      <c r="GK67" s="112"/>
      <c r="GL67" s="112"/>
      <c r="GM67" s="112"/>
      <c r="GN67" s="112"/>
      <c r="GO67" s="112"/>
      <c r="GP67" s="112"/>
      <c r="GQ67" s="112"/>
      <c r="GR67" s="112"/>
      <c r="GS67" s="112"/>
      <c r="GT67" s="112"/>
      <c r="GU67" s="112"/>
      <c r="GV67" s="112"/>
      <c r="GW67" s="112"/>
      <c r="GX67" s="112"/>
      <c r="GY67" s="112"/>
      <c r="GZ67" s="112"/>
      <c r="HA67" s="112"/>
      <c r="HB67" s="112"/>
      <c r="HC67" s="112"/>
      <c r="HD67" s="112"/>
      <c r="HE67" s="112"/>
      <c r="HF67" s="112"/>
      <c r="HG67" s="112"/>
      <c r="HH67" s="112"/>
      <c r="HI67" s="112"/>
      <c r="HJ67" s="112"/>
      <c r="HK67" s="112"/>
      <c r="HL67" s="112"/>
      <c r="HM67" s="112"/>
      <c r="HN67" s="112"/>
      <c r="HO67" s="112"/>
      <c r="HP67" s="112"/>
      <c r="HQ67" s="112"/>
      <c r="HR67" s="112"/>
      <c r="HS67" s="112"/>
      <c r="HT67" s="112"/>
      <c r="HU67" s="112"/>
      <c r="HV67" s="112"/>
      <c r="HW67" s="112"/>
      <c r="HX67" s="112"/>
      <c r="HY67" s="112"/>
      <c r="HZ67" s="112"/>
      <c r="IA67" s="112"/>
      <c r="IB67" s="112"/>
      <c r="IC67" s="112"/>
      <c r="ID67" s="112"/>
      <c r="IE67" s="112"/>
      <c r="IF67" s="112"/>
      <c r="IG67" s="112"/>
      <c r="IH67" s="112"/>
      <c r="II67" s="112"/>
      <c r="IJ67" s="112"/>
      <c r="IK67" s="112"/>
      <c r="IL67" s="112"/>
      <c r="IM67" s="112"/>
      <c r="IN67" s="112"/>
      <c r="IO67" s="112"/>
      <c r="IP67" s="112"/>
      <c r="IQ67" s="112"/>
      <c r="IR67" s="112"/>
      <c r="IS67" s="112"/>
      <c r="IT67" s="112"/>
      <c r="IU67" s="112"/>
      <c r="IV67" s="112"/>
    </row>
    <row r="68" customFormat="false" ht="28.25" hidden="false" customHeight="true" outlineLevel="0" collapsed="false">
      <c r="A68" s="113" t="s">
        <v>41</v>
      </c>
      <c r="B68" s="101"/>
      <c r="C68" s="114"/>
      <c r="D68" s="115"/>
      <c r="E68" s="115"/>
      <c r="F68" s="116" t="n">
        <v>44596</v>
      </c>
      <c r="G68" s="106" t="s">
        <v>37</v>
      </c>
      <c r="H68" s="117" t="n">
        <v>0.1141</v>
      </c>
      <c r="I68" s="118" t="s">
        <v>39</v>
      </c>
      <c r="J68" s="119" t="n">
        <v>0.03294</v>
      </c>
      <c r="K68" s="151" t="s">
        <v>131</v>
      </c>
      <c r="L68" s="118"/>
      <c r="M68" s="119"/>
      <c r="N68" s="120" t="n">
        <v>0.01238</v>
      </c>
      <c r="O68" s="121" t="s">
        <v>39</v>
      </c>
      <c r="P68" s="122" t="n">
        <v>0.00752</v>
      </c>
      <c r="Q68" s="117" t="n">
        <v>0.1188</v>
      </c>
      <c r="R68" s="118" t="s">
        <v>39</v>
      </c>
      <c r="S68" s="119" t="n">
        <v>0.03279</v>
      </c>
      <c r="T68" s="123" t="n">
        <v>3.8904</v>
      </c>
      <c r="U68" s="124" t="s">
        <v>39</v>
      </c>
      <c r="V68" s="125" t="n">
        <v>1.495</v>
      </c>
      <c r="W68" s="151" t="s">
        <v>132</v>
      </c>
      <c r="X68" s="118"/>
      <c r="Y68" s="119"/>
      <c r="Z68" s="117" t="n">
        <v>0.2056</v>
      </c>
      <c r="AA68" s="118" t="s">
        <v>39</v>
      </c>
      <c r="AB68" s="119" t="n">
        <v>0.07735</v>
      </c>
      <c r="AC68" s="126"/>
      <c r="AD68" s="126"/>
      <c r="AE68" s="126"/>
    </row>
    <row r="69" customFormat="false" ht="33.15" hidden="false" customHeight="true" outlineLevel="0" collapsed="false">
      <c r="A69" s="113"/>
      <c r="B69" s="113" t="s">
        <v>113</v>
      </c>
      <c r="C69" s="113"/>
      <c r="D69" s="113"/>
      <c r="E69" s="113"/>
      <c r="F69" s="116"/>
      <c r="G69" s="106"/>
      <c r="H69" s="127"/>
      <c r="I69" s="124"/>
      <c r="J69" s="128"/>
      <c r="K69" s="127"/>
      <c r="L69" s="124"/>
      <c r="M69" s="128"/>
      <c r="N69" s="127"/>
      <c r="O69" s="124"/>
      <c r="P69" s="128"/>
      <c r="Q69" s="127"/>
      <c r="R69" s="124"/>
      <c r="S69" s="129"/>
      <c r="T69" s="127"/>
      <c r="U69" s="124"/>
      <c r="V69" s="128"/>
      <c r="W69" s="130"/>
      <c r="X69" s="124"/>
      <c r="Y69" s="129"/>
      <c r="Z69" s="130"/>
      <c r="AA69" s="124"/>
      <c r="AB69" s="129"/>
      <c r="AC69" s="131"/>
      <c r="AD69" s="124"/>
      <c r="AE69" s="132"/>
    </row>
    <row r="70" customFormat="false" ht="34.3" hidden="false" customHeight="true" outlineLevel="0" collapsed="false">
      <c r="A70" s="113"/>
      <c r="B70" s="113" t="s">
        <v>114</v>
      </c>
      <c r="C70" s="102"/>
      <c r="D70" s="113"/>
      <c r="E70" s="113"/>
      <c r="F70" s="116"/>
      <c r="G70" s="106" t="s">
        <v>111</v>
      </c>
      <c r="H70" s="133" t="s">
        <v>115</v>
      </c>
      <c r="I70" s="133"/>
      <c r="J70" s="133"/>
      <c r="K70" s="107"/>
      <c r="L70" s="108" t="s">
        <v>80</v>
      </c>
      <c r="M70" s="109"/>
      <c r="N70" s="134"/>
      <c r="O70" s="108" t="s">
        <v>116</v>
      </c>
      <c r="P70" s="135"/>
      <c r="Q70" s="134"/>
      <c r="R70" s="108" t="s">
        <v>117</v>
      </c>
      <c r="S70" s="135"/>
      <c r="T70" s="133"/>
      <c r="U70" s="133"/>
      <c r="V70" s="133"/>
      <c r="W70" s="110"/>
      <c r="X70" s="108"/>
      <c r="Y70" s="136"/>
      <c r="Z70" s="110"/>
      <c r="AA70" s="108"/>
      <c r="AB70" s="136"/>
      <c r="AC70" s="107"/>
      <c r="AD70" s="108"/>
      <c r="AE70" s="109"/>
    </row>
    <row r="71" customFormat="false" ht="34.3" hidden="false" customHeight="true" outlineLevel="0" collapsed="false">
      <c r="A71" s="113"/>
      <c r="B71" s="113"/>
      <c r="C71" s="102"/>
      <c r="D71" s="113"/>
      <c r="E71" s="113"/>
      <c r="F71" s="116"/>
      <c r="G71" s="106" t="s">
        <v>118</v>
      </c>
      <c r="H71" s="137" t="s">
        <v>133</v>
      </c>
      <c r="I71" s="138"/>
      <c r="J71" s="139"/>
      <c r="K71" s="123" t="n">
        <v>0.063238</v>
      </c>
      <c r="L71" s="153" t="s">
        <v>39</v>
      </c>
      <c r="M71" s="125" t="n">
        <v>0.1747</v>
      </c>
      <c r="N71" s="117" t="n">
        <v>0.066494</v>
      </c>
      <c r="O71" s="118" t="s">
        <v>39</v>
      </c>
      <c r="P71" s="119" t="n">
        <v>0.04714</v>
      </c>
      <c r="Q71" s="117" t="n">
        <v>0.4168</v>
      </c>
      <c r="R71" s="118" t="s">
        <v>39</v>
      </c>
      <c r="S71" s="119" t="n">
        <v>0.09282</v>
      </c>
      <c r="T71" s="143"/>
      <c r="U71" s="144"/>
      <c r="V71" s="145"/>
      <c r="W71" s="130"/>
      <c r="X71" s="124"/>
      <c r="Y71" s="129"/>
      <c r="Z71" s="130"/>
      <c r="AA71" s="124"/>
      <c r="AB71" s="129"/>
      <c r="AC71" s="131"/>
      <c r="AD71" s="124"/>
      <c r="AE71" s="132"/>
    </row>
    <row r="72" customFormat="false" ht="34.3" hidden="false" customHeight="true" outlineLevel="0" collapsed="false">
      <c r="A72" s="146"/>
      <c r="B72" s="146"/>
      <c r="C72" s="147"/>
      <c r="D72" s="146"/>
      <c r="E72" s="146"/>
      <c r="F72" s="148"/>
      <c r="G72" s="106"/>
      <c r="H72" s="127"/>
      <c r="I72" s="124"/>
      <c r="J72" s="128"/>
      <c r="K72" s="140"/>
      <c r="L72" s="141"/>
      <c r="M72" s="142"/>
      <c r="N72" s="117"/>
      <c r="O72" s="124"/>
      <c r="P72" s="119"/>
      <c r="Q72" s="127"/>
      <c r="R72" s="124"/>
      <c r="S72" s="129"/>
      <c r="T72" s="123"/>
      <c r="U72" s="141"/>
      <c r="V72" s="125"/>
      <c r="W72" s="130"/>
      <c r="X72" s="124"/>
      <c r="Y72" s="129"/>
      <c r="Z72" s="130"/>
      <c r="AA72" s="124"/>
      <c r="AB72" s="129"/>
      <c r="AC72" s="131"/>
      <c r="AD72" s="124"/>
      <c r="AE72" s="132"/>
    </row>
    <row r="73" customFormat="false" ht="42.4" hidden="false" customHeight="true" outlineLevel="0" collapsed="false">
      <c r="A73" s="100" t="s">
        <v>134</v>
      </c>
      <c r="B73" s="101" t="s">
        <v>135</v>
      </c>
      <c r="C73" s="102" t="s">
        <v>109</v>
      </c>
      <c r="D73" s="152" t="n">
        <v>103.809</v>
      </c>
      <c r="E73" s="104" t="s">
        <v>136</v>
      </c>
      <c r="F73" s="154"/>
      <c r="G73" s="106" t="s">
        <v>111</v>
      </c>
      <c r="H73" s="107"/>
      <c r="I73" s="108" t="s">
        <v>27</v>
      </c>
      <c r="J73" s="109"/>
      <c r="K73" s="107"/>
      <c r="L73" s="108" t="s">
        <v>28</v>
      </c>
      <c r="M73" s="109"/>
      <c r="N73" s="107"/>
      <c r="O73" s="108" t="s">
        <v>29</v>
      </c>
      <c r="P73" s="109"/>
      <c r="Q73" s="107"/>
      <c r="R73" s="108" t="s">
        <v>30</v>
      </c>
      <c r="S73" s="109"/>
      <c r="T73" s="110"/>
      <c r="U73" s="108" t="s">
        <v>112</v>
      </c>
      <c r="V73" s="109"/>
      <c r="W73" s="107"/>
      <c r="X73" s="108" t="s">
        <v>32</v>
      </c>
      <c r="Y73" s="109"/>
      <c r="Z73" s="107"/>
      <c r="AA73" s="108" t="s">
        <v>98</v>
      </c>
      <c r="AB73" s="109"/>
      <c r="AC73" s="111" t="s">
        <v>34</v>
      </c>
      <c r="AD73" s="111"/>
      <c r="AE73" s="111"/>
      <c r="BM73" s="112"/>
      <c r="BN73" s="112"/>
      <c r="BO73" s="112"/>
      <c r="BP73" s="112"/>
      <c r="BQ73" s="112"/>
      <c r="BR73" s="112"/>
      <c r="BS73" s="112"/>
      <c r="BT73" s="112"/>
      <c r="BU73" s="112"/>
      <c r="BV73" s="112"/>
      <c r="BW73" s="112"/>
      <c r="BX73" s="112"/>
      <c r="BY73" s="112"/>
      <c r="BZ73" s="112"/>
      <c r="CA73" s="112"/>
      <c r="CB73" s="112"/>
      <c r="CC73" s="112"/>
      <c r="CD73" s="112"/>
      <c r="CE73" s="112"/>
      <c r="CF73" s="112"/>
      <c r="CG73" s="112"/>
      <c r="CH73" s="112"/>
      <c r="CI73" s="112"/>
      <c r="CJ73" s="112"/>
      <c r="CK73" s="112"/>
      <c r="CL73" s="112"/>
      <c r="CM73" s="112"/>
      <c r="CN73" s="112"/>
      <c r="CO73" s="112"/>
      <c r="CP73" s="112"/>
      <c r="CQ73" s="112"/>
      <c r="CR73" s="112"/>
      <c r="CS73" s="112"/>
      <c r="CT73" s="112"/>
      <c r="CU73" s="112"/>
      <c r="CV73" s="112"/>
      <c r="CW73" s="112"/>
      <c r="CX73" s="112"/>
      <c r="CY73" s="112"/>
      <c r="CZ73" s="112"/>
      <c r="DA73" s="112"/>
      <c r="DB73" s="112"/>
      <c r="DC73" s="112"/>
      <c r="DD73" s="112"/>
      <c r="DE73" s="112"/>
      <c r="DF73" s="112"/>
      <c r="DG73" s="112"/>
      <c r="DH73" s="112"/>
      <c r="DI73" s="112"/>
      <c r="DJ73" s="112"/>
      <c r="DK73" s="112"/>
      <c r="DL73" s="112"/>
      <c r="DM73" s="112"/>
      <c r="DN73" s="112"/>
      <c r="DO73" s="112"/>
      <c r="DP73" s="112"/>
      <c r="DQ73" s="112"/>
      <c r="DR73" s="112"/>
      <c r="DS73" s="112"/>
      <c r="DT73" s="112"/>
      <c r="DU73" s="112"/>
      <c r="DV73" s="112"/>
      <c r="DW73" s="112"/>
      <c r="DX73" s="112"/>
      <c r="DY73" s="112"/>
      <c r="DZ73" s="112"/>
      <c r="EA73" s="112"/>
      <c r="EB73" s="112"/>
      <c r="EC73" s="112"/>
      <c r="ED73" s="112"/>
      <c r="EE73" s="112"/>
      <c r="EF73" s="112"/>
      <c r="EG73" s="112"/>
      <c r="EH73" s="112"/>
      <c r="EI73" s="112"/>
      <c r="EJ73" s="112"/>
      <c r="EK73" s="112"/>
      <c r="EL73" s="112"/>
      <c r="EM73" s="112"/>
      <c r="EN73" s="112"/>
      <c r="EO73" s="112"/>
      <c r="EP73" s="112"/>
      <c r="EQ73" s="112"/>
      <c r="ER73" s="112"/>
      <c r="ES73" s="112"/>
      <c r="ET73" s="112"/>
      <c r="EU73" s="112"/>
      <c r="EV73" s="112"/>
      <c r="EW73" s="112"/>
      <c r="EX73" s="112"/>
      <c r="EY73" s="112"/>
      <c r="EZ73" s="112"/>
      <c r="FA73" s="112"/>
      <c r="FB73" s="112"/>
      <c r="FC73" s="112"/>
      <c r="FD73" s="112"/>
      <c r="FE73" s="112"/>
      <c r="FF73" s="112"/>
      <c r="FG73" s="112"/>
      <c r="FH73" s="112"/>
      <c r="FI73" s="112"/>
      <c r="FJ73" s="112"/>
      <c r="FK73" s="112"/>
      <c r="FL73" s="112"/>
      <c r="FM73" s="112"/>
      <c r="FN73" s="112"/>
      <c r="FO73" s="112"/>
      <c r="FP73" s="112"/>
      <c r="FQ73" s="112"/>
      <c r="FR73" s="112"/>
      <c r="FS73" s="112"/>
      <c r="FT73" s="112"/>
      <c r="FU73" s="112"/>
      <c r="FV73" s="112"/>
      <c r="FW73" s="112"/>
      <c r="FX73" s="112"/>
      <c r="FY73" s="112"/>
      <c r="FZ73" s="112"/>
      <c r="GA73" s="112"/>
      <c r="GB73" s="112"/>
      <c r="GC73" s="112"/>
      <c r="GD73" s="112"/>
      <c r="GE73" s="112"/>
      <c r="GF73" s="112"/>
      <c r="GG73" s="112"/>
      <c r="GH73" s="112"/>
      <c r="GI73" s="112"/>
      <c r="GJ73" s="112"/>
      <c r="GK73" s="112"/>
      <c r="GL73" s="112"/>
      <c r="GM73" s="112"/>
      <c r="GN73" s="112"/>
      <c r="GO73" s="112"/>
      <c r="GP73" s="112"/>
      <c r="GQ73" s="112"/>
      <c r="GR73" s="112"/>
      <c r="GS73" s="112"/>
      <c r="GT73" s="112"/>
      <c r="GU73" s="112"/>
      <c r="GV73" s="112"/>
      <c r="GW73" s="112"/>
      <c r="GX73" s="112"/>
      <c r="GY73" s="112"/>
      <c r="GZ73" s="112"/>
      <c r="HA73" s="112"/>
      <c r="HB73" s="112"/>
      <c r="HC73" s="112"/>
      <c r="HD73" s="112"/>
      <c r="HE73" s="112"/>
      <c r="HF73" s="112"/>
      <c r="HG73" s="112"/>
      <c r="HH73" s="112"/>
      <c r="HI73" s="112"/>
      <c r="HJ73" s="112"/>
      <c r="HK73" s="112"/>
      <c r="HL73" s="112"/>
      <c r="HM73" s="112"/>
      <c r="HN73" s="112"/>
      <c r="HO73" s="112"/>
      <c r="HP73" s="112"/>
      <c r="HQ73" s="112"/>
      <c r="HR73" s="112"/>
      <c r="HS73" s="112"/>
      <c r="HT73" s="112"/>
      <c r="HU73" s="112"/>
      <c r="HV73" s="112"/>
      <c r="HW73" s="112"/>
      <c r="HX73" s="112"/>
      <c r="HY73" s="112"/>
      <c r="HZ73" s="112"/>
      <c r="IA73" s="112"/>
      <c r="IB73" s="112"/>
      <c r="IC73" s="112"/>
      <c r="ID73" s="112"/>
      <c r="IE73" s="112"/>
      <c r="IF73" s="112"/>
      <c r="IG73" s="112"/>
      <c r="IH73" s="112"/>
      <c r="II73" s="112"/>
      <c r="IJ73" s="112"/>
      <c r="IK73" s="112"/>
      <c r="IL73" s="112"/>
      <c r="IM73" s="112"/>
      <c r="IN73" s="112"/>
      <c r="IO73" s="112"/>
      <c r="IP73" s="112"/>
      <c r="IQ73" s="112"/>
      <c r="IR73" s="112"/>
      <c r="IS73" s="112"/>
      <c r="IT73" s="112"/>
      <c r="IU73" s="112"/>
      <c r="IV73" s="112"/>
    </row>
    <row r="74" customFormat="false" ht="28.25" hidden="false" customHeight="true" outlineLevel="0" collapsed="false">
      <c r="A74" s="113" t="s">
        <v>41</v>
      </c>
      <c r="B74" s="101"/>
      <c r="C74" s="114"/>
      <c r="D74" s="115"/>
      <c r="E74" s="149" t="s">
        <v>137</v>
      </c>
      <c r="F74" s="155"/>
      <c r="G74" s="106" t="s">
        <v>37</v>
      </c>
      <c r="H74" s="117" t="n">
        <v>0.1225</v>
      </c>
      <c r="I74" s="118" t="s">
        <v>39</v>
      </c>
      <c r="J74" s="119" t="n">
        <v>0.0156</v>
      </c>
      <c r="K74" s="117" t="n">
        <v>0.2433</v>
      </c>
      <c r="L74" s="118" t="s">
        <v>39</v>
      </c>
      <c r="M74" s="119" t="n">
        <v>0.07917</v>
      </c>
      <c r="N74" s="120" t="n">
        <v>0.004414</v>
      </c>
      <c r="O74" s="121" t="s">
        <v>39</v>
      </c>
      <c r="P74" s="122" t="n">
        <v>0.003372</v>
      </c>
      <c r="Q74" s="117" t="n">
        <v>0.1945</v>
      </c>
      <c r="R74" s="118" t="s">
        <v>39</v>
      </c>
      <c r="S74" s="119" t="n">
        <v>0.01689</v>
      </c>
      <c r="T74" s="123" t="n">
        <v>7.5605</v>
      </c>
      <c r="U74" s="124" t="s">
        <v>39</v>
      </c>
      <c r="V74" s="125" t="n">
        <v>0.9157</v>
      </c>
      <c r="W74" s="151" t="s">
        <v>138</v>
      </c>
      <c r="X74" s="118"/>
      <c r="Y74" s="119"/>
      <c r="Z74" s="117" t="n">
        <v>0.1334</v>
      </c>
      <c r="AA74" s="118" t="s">
        <v>39</v>
      </c>
      <c r="AB74" s="119" t="n">
        <v>0.02997</v>
      </c>
      <c r="AC74" s="126"/>
      <c r="AD74" s="126"/>
      <c r="AE74" s="126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  <c r="CI74" s="112"/>
      <c r="CJ74" s="112"/>
      <c r="CK74" s="112"/>
      <c r="CL74" s="112"/>
      <c r="CM74" s="112"/>
      <c r="CN74" s="112"/>
      <c r="CO74" s="112"/>
      <c r="CP74" s="112"/>
      <c r="CQ74" s="112"/>
      <c r="CR74" s="112"/>
      <c r="CS74" s="112"/>
      <c r="CT74" s="112"/>
      <c r="CU74" s="112"/>
      <c r="CV74" s="112"/>
      <c r="CW74" s="112"/>
      <c r="CX74" s="112"/>
      <c r="CY74" s="112"/>
      <c r="CZ74" s="112"/>
      <c r="DA74" s="112"/>
      <c r="DB74" s="112"/>
      <c r="DC74" s="112"/>
      <c r="DD74" s="112"/>
      <c r="DE74" s="112"/>
      <c r="DF74" s="112"/>
      <c r="DG74" s="112"/>
      <c r="DH74" s="112"/>
      <c r="DI74" s="112"/>
      <c r="DJ74" s="112"/>
      <c r="DK74" s="112"/>
      <c r="DL74" s="112"/>
      <c r="DM74" s="112"/>
      <c r="DN74" s="112"/>
      <c r="DO74" s="112"/>
      <c r="DP74" s="112"/>
      <c r="DQ74" s="112"/>
      <c r="DR74" s="112"/>
      <c r="DS74" s="112"/>
      <c r="DT74" s="112"/>
      <c r="DU74" s="112"/>
      <c r="DV74" s="112"/>
      <c r="DW74" s="112"/>
      <c r="DX74" s="112"/>
      <c r="DY74" s="112"/>
      <c r="DZ74" s="112"/>
      <c r="EA74" s="112"/>
      <c r="EB74" s="112"/>
      <c r="EC74" s="112"/>
      <c r="ED74" s="112"/>
      <c r="EE74" s="112"/>
      <c r="EF74" s="112"/>
      <c r="EG74" s="112"/>
      <c r="EH74" s="112"/>
      <c r="EI74" s="112"/>
      <c r="EJ74" s="112"/>
      <c r="EK74" s="112"/>
      <c r="EL74" s="112"/>
      <c r="EM74" s="112"/>
      <c r="EN74" s="112"/>
      <c r="EO74" s="112"/>
      <c r="EP74" s="112"/>
      <c r="EQ74" s="112"/>
      <c r="ER74" s="112"/>
      <c r="ES74" s="112"/>
      <c r="ET74" s="112"/>
      <c r="EU74" s="112"/>
      <c r="EV74" s="112"/>
      <c r="EW74" s="112"/>
      <c r="EX74" s="112"/>
      <c r="EY74" s="112"/>
      <c r="EZ74" s="112"/>
      <c r="FA74" s="112"/>
      <c r="FB74" s="112"/>
      <c r="FC74" s="112"/>
      <c r="FD74" s="112"/>
      <c r="FE74" s="112"/>
      <c r="FF74" s="112"/>
      <c r="FG74" s="112"/>
      <c r="FH74" s="112"/>
      <c r="FI74" s="112"/>
      <c r="FJ74" s="112"/>
      <c r="FK74" s="112"/>
      <c r="FL74" s="112"/>
      <c r="FM74" s="112"/>
      <c r="FN74" s="112"/>
      <c r="FO74" s="112"/>
      <c r="FP74" s="112"/>
      <c r="FQ74" s="112"/>
      <c r="FR74" s="112"/>
      <c r="FS74" s="112"/>
      <c r="FT74" s="112"/>
      <c r="FU74" s="112"/>
      <c r="FV74" s="112"/>
      <c r="FW74" s="112"/>
      <c r="FX74" s="112"/>
      <c r="FY74" s="112"/>
      <c r="FZ74" s="112"/>
      <c r="GA74" s="112"/>
      <c r="GB74" s="112"/>
      <c r="GC74" s="112"/>
      <c r="GD74" s="112"/>
      <c r="GE74" s="112"/>
      <c r="GF74" s="112"/>
      <c r="GG74" s="112"/>
      <c r="GH74" s="112"/>
      <c r="GI74" s="112"/>
      <c r="GJ74" s="112"/>
      <c r="GK74" s="112"/>
      <c r="GL74" s="112"/>
      <c r="GM74" s="112"/>
      <c r="GN74" s="112"/>
      <c r="GO74" s="112"/>
      <c r="GP74" s="112"/>
      <c r="GQ74" s="112"/>
      <c r="GR74" s="112"/>
      <c r="GS74" s="112"/>
      <c r="GT74" s="112"/>
      <c r="GU74" s="112"/>
      <c r="GV74" s="112"/>
      <c r="GW74" s="112"/>
      <c r="GX74" s="112"/>
      <c r="GY74" s="112"/>
      <c r="GZ74" s="112"/>
      <c r="HA74" s="112"/>
      <c r="HB74" s="112"/>
      <c r="HC74" s="112"/>
      <c r="HD74" s="112"/>
      <c r="HE74" s="112"/>
      <c r="HF74" s="112"/>
      <c r="HG74" s="112"/>
      <c r="HH74" s="112"/>
      <c r="HI74" s="112"/>
      <c r="HJ74" s="112"/>
      <c r="HK74" s="112"/>
      <c r="HL74" s="112"/>
      <c r="HM74" s="112"/>
      <c r="HN74" s="112"/>
      <c r="HO74" s="112"/>
      <c r="HP74" s="112"/>
      <c r="HQ74" s="112"/>
      <c r="HR74" s="112"/>
      <c r="HS74" s="112"/>
      <c r="HT74" s="112"/>
      <c r="HU74" s="112"/>
      <c r="HV74" s="112"/>
      <c r="HW74" s="112"/>
      <c r="HX74" s="112"/>
      <c r="HY74" s="112"/>
      <c r="HZ74" s="112"/>
      <c r="IA74" s="112"/>
      <c r="IB74" s="112"/>
      <c r="IC74" s="112"/>
      <c r="ID74" s="112"/>
      <c r="IE74" s="112"/>
      <c r="IF74" s="112"/>
      <c r="IG74" s="112"/>
      <c r="IH74" s="112"/>
      <c r="II74" s="112"/>
      <c r="IJ74" s="112"/>
      <c r="IK74" s="112"/>
      <c r="IL74" s="112"/>
      <c r="IM74" s="112"/>
      <c r="IN74" s="112"/>
      <c r="IO74" s="112"/>
      <c r="IP74" s="112"/>
      <c r="IQ74" s="112"/>
      <c r="IR74" s="112"/>
      <c r="IS74" s="112"/>
      <c r="IT74" s="112"/>
      <c r="IU74" s="112"/>
      <c r="IV74" s="112"/>
    </row>
    <row r="75" customFormat="false" ht="37.3" hidden="false" customHeight="true" outlineLevel="0" collapsed="false">
      <c r="A75" s="113"/>
      <c r="B75" s="113" t="s">
        <v>113</v>
      </c>
      <c r="C75" s="113"/>
      <c r="D75" s="113"/>
      <c r="E75" s="113" t="s">
        <v>139</v>
      </c>
      <c r="F75" s="156"/>
      <c r="G75" s="106"/>
      <c r="H75" s="127"/>
      <c r="I75" s="124"/>
      <c r="J75" s="128"/>
      <c r="K75" s="127"/>
      <c r="L75" s="124"/>
      <c r="M75" s="128"/>
      <c r="N75" s="127"/>
      <c r="O75" s="124"/>
      <c r="P75" s="128"/>
      <c r="Q75" s="127"/>
      <c r="R75" s="124"/>
      <c r="S75" s="129"/>
      <c r="T75" s="127"/>
      <c r="U75" s="124"/>
      <c r="V75" s="128"/>
      <c r="W75" s="130"/>
      <c r="X75" s="124"/>
      <c r="Y75" s="129"/>
      <c r="Z75" s="130"/>
      <c r="AA75" s="124"/>
      <c r="AB75" s="129"/>
      <c r="AC75" s="131"/>
      <c r="AD75" s="124"/>
      <c r="AE75" s="13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  <c r="CI75" s="112"/>
      <c r="CJ75" s="112"/>
      <c r="CK75" s="112"/>
      <c r="CL75" s="112"/>
      <c r="CM75" s="112"/>
      <c r="CN75" s="112"/>
      <c r="CO75" s="112"/>
      <c r="CP75" s="112"/>
      <c r="CQ75" s="112"/>
      <c r="CR75" s="112"/>
      <c r="CS75" s="112"/>
      <c r="CT75" s="112"/>
      <c r="CU75" s="112"/>
      <c r="CV75" s="112"/>
      <c r="CW75" s="112"/>
      <c r="CX75" s="112"/>
      <c r="CY75" s="112"/>
      <c r="CZ75" s="112"/>
      <c r="DA75" s="112"/>
      <c r="DB75" s="112"/>
      <c r="DC75" s="112"/>
      <c r="DD75" s="112"/>
      <c r="DE75" s="112"/>
      <c r="DF75" s="112"/>
      <c r="DG75" s="112"/>
      <c r="DH75" s="112"/>
      <c r="DI75" s="112"/>
      <c r="DJ75" s="112"/>
      <c r="DK75" s="112"/>
      <c r="DL75" s="112"/>
      <c r="DM75" s="112"/>
      <c r="DN75" s="112"/>
      <c r="DO75" s="112"/>
      <c r="DP75" s="112"/>
      <c r="DQ75" s="112"/>
      <c r="DR75" s="112"/>
      <c r="DS75" s="112"/>
      <c r="DT75" s="112"/>
      <c r="DU75" s="112"/>
      <c r="DV75" s="112"/>
      <c r="DW75" s="112"/>
      <c r="DX75" s="112"/>
      <c r="DY75" s="112"/>
      <c r="DZ75" s="112"/>
      <c r="EA75" s="112"/>
      <c r="EB75" s="112"/>
      <c r="EC75" s="112"/>
      <c r="ED75" s="112"/>
      <c r="EE75" s="112"/>
      <c r="EF75" s="112"/>
      <c r="EG75" s="112"/>
      <c r="EH75" s="112"/>
      <c r="EI75" s="112"/>
      <c r="EJ75" s="112"/>
      <c r="EK75" s="112"/>
      <c r="EL75" s="112"/>
      <c r="EM75" s="112"/>
      <c r="EN75" s="112"/>
      <c r="EO75" s="112"/>
      <c r="EP75" s="112"/>
      <c r="EQ75" s="112"/>
      <c r="ER75" s="112"/>
      <c r="ES75" s="112"/>
      <c r="ET75" s="112"/>
      <c r="EU75" s="112"/>
      <c r="EV75" s="112"/>
      <c r="EW75" s="112"/>
      <c r="EX75" s="112"/>
      <c r="EY75" s="112"/>
      <c r="EZ75" s="112"/>
      <c r="FA75" s="112"/>
      <c r="FB75" s="112"/>
      <c r="FC75" s="112"/>
      <c r="FD75" s="112"/>
      <c r="FE75" s="112"/>
      <c r="FF75" s="112"/>
      <c r="FG75" s="112"/>
      <c r="FH75" s="112"/>
      <c r="FI75" s="112"/>
      <c r="FJ75" s="112"/>
      <c r="FK75" s="112"/>
      <c r="FL75" s="112"/>
      <c r="FM75" s="112"/>
      <c r="FN75" s="112"/>
      <c r="FO75" s="112"/>
      <c r="FP75" s="112"/>
      <c r="FQ75" s="112"/>
      <c r="FR75" s="112"/>
      <c r="FS75" s="112"/>
      <c r="FT75" s="112"/>
      <c r="FU75" s="112"/>
      <c r="FV75" s="112"/>
      <c r="FW75" s="112"/>
      <c r="FX75" s="112"/>
      <c r="FY75" s="112"/>
      <c r="FZ75" s="112"/>
      <c r="GA75" s="112"/>
      <c r="GB75" s="112"/>
      <c r="GC75" s="112"/>
      <c r="GD75" s="112"/>
      <c r="GE75" s="112"/>
      <c r="GF75" s="112"/>
      <c r="GG75" s="112"/>
      <c r="GH75" s="112"/>
      <c r="GI75" s="112"/>
      <c r="GJ75" s="112"/>
      <c r="GK75" s="112"/>
      <c r="GL75" s="112"/>
      <c r="GM75" s="112"/>
      <c r="GN75" s="112"/>
      <c r="GO75" s="112"/>
      <c r="GP75" s="112"/>
      <c r="GQ75" s="112"/>
      <c r="GR75" s="112"/>
      <c r="GS75" s="112"/>
      <c r="GT75" s="112"/>
      <c r="GU75" s="112"/>
      <c r="GV75" s="112"/>
      <c r="GW75" s="112"/>
      <c r="GX75" s="112"/>
      <c r="GY75" s="112"/>
      <c r="GZ75" s="112"/>
      <c r="HA75" s="112"/>
      <c r="HB75" s="112"/>
      <c r="HC75" s="112"/>
      <c r="HD75" s="112"/>
      <c r="HE75" s="112"/>
      <c r="HF75" s="112"/>
      <c r="HG75" s="112"/>
      <c r="HH75" s="112"/>
      <c r="HI75" s="112"/>
      <c r="HJ75" s="112"/>
      <c r="HK75" s="112"/>
      <c r="HL75" s="112"/>
      <c r="HM75" s="112"/>
      <c r="HN75" s="112"/>
      <c r="HO75" s="112"/>
      <c r="HP75" s="112"/>
      <c r="HQ75" s="112"/>
      <c r="HR75" s="112"/>
      <c r="HS75" s="112"/>
      <c r="HT75" s="112"/>
      <c r="HU75" s="112"/>
      <c r="HV75" s="112"/>
      <c r="HW75" s="112"/>
      <c r="HX75" s="112"/>
      <c r="HY75" s="112"/>
      <c r="HZ75" s="112"/>
      <c r="IA75" s="112"/>
      <c r="IB75" s="112"/>
      <c r="IC75" s="112"/>
      <c r="ID75" s="112"/>
      <c r="IE75" s="112"/>
      <c r="IF75" s="112"/>
      <c r="IG75" s="112"/>
      <c r="IH75" s="112"/>
      <c r="II75" s="112"/>
      <c r="IJ75" s="112"/>
      <c r="IK75" s="112"/>
      <c r="IL75" s="112"/>
      <c r="IM75" s="112"/>
      <c r="IN75" s="112"/>
      <c r="IO75" s="112"/>
      <c r="IP75" s="112"/>
      <c r="IQ75" s="112"/>
      <c r="IR75" s="112"/>
      <c r="IS75" s="112"/>
      <c r="IT75" s="112"/>
      <c r="IU75" s="112"/>
      <c r="IV75" s="112"/>
    </row>
    <row r="76" customFormat="false" ht="34.3" hidden="false" customHeight="true" outlineLevel="0" collapsed="false">
      <c r="A76" s="113"/>
      <c r="B76" s="113" t="s">
        <v>114</v>
      </c>
      <c r="C76" s="102"/>
      <c r="D76" s="113"/>
      <c r="E76" s="113" t="s">
        <v>140</v>
      </c>
      <c r="F76" s="156"/>
      <c r="G76" s="106" t="s">
        <v>111</v>
      </c>
      <c r="H76" s="133" t="s">
        <v>115</v>
      </c>
      <c r="I76" s="133"/>
      <c r="J76" s="133"/>
      <c r="K76" s="107"/>
      <c r="L76" s="108" t="s">
        <v>80</v>
      </c>
      <c r="M76" s="109"/>
      <c r="N76" s="134"/>
      <c r="O76" s="108" t="s">
        <v>116</v>
      </c>
      <c r="P76" s="135"/>
      <c r="Q76" s="134"/>
      <c r="R76" s="108" t="s">
        <v>117</v>
      </c>
      <c r="S76" s="135"/>
      <c r="T76" s="133"/>
      <c r="U76" s="133"/>
      <c r="V76" s="133"/>
      <c r="W76" s="110"/>
      <c r="X76" s="108"/>
      <c r="Y76" s="136"/>
      <c r="Z76" s="110"/>
      <c r="AA76" s="108"/>
      <c r="AB76" s="136"/>
      <c r="AC76" s="107"/>
      <c r="AD76" s="108"/>
      <c r="AE76" s="109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  <c r="CI76" s="112"/>
      <c r="CJ76" s="112"/>
      <c r="CK76" s="112"/>
      <c r="CL76" s="112"/>
      <c r="CM76" s="112"/>
      <c r="CN76" s="112"/>
      <c r="CO76" s="112"/>
      <c r="CP76" s="112"/>
      <c r="CQ76" s="112"/>
      <c r="CR76" s="112"/>
      <c r="CS76" s="112"/>
      <c r="CT76" s="112"/>
      <c r="CU76" s="112"/>
      <c r="CV76" s="112"/>
      <c r="CW76" s="112"/>
      <c r="CX76" s="112"/>
      <c r="CY76" s="112"/>
      <c r="CZ76" s="112"/>
      <c r="DA76" s="112"/>
      <c r="DB76" s="112"/>
      <c r="DC76" s="112"/>
      <c r="DD76" s="112"/>
      <c r="DE76" s="112"/>
      <c r="DF76" s="112"/>
      <c r="DG76" s="112"/>
      <c r="DH76" s="112"/>
      <c r="DI76" s="112"/>
      <c r="DJ76" s="112"/>
      <c r="DK76" s="112"/>
      <c r="DL76" s="112"/>
      <c r="DM76" s="112"/>
      <c r="DN76" s="112"/>
      <c r="DO76" s="112"/>
      <c r="DP76" s="112"/>
      <c r="DQ76" s="112"/>
      <c r="DR76" s="112"/>
      <c r="DS76" s="112"/>
      <c r="DT76" s="112"/>
      <c r="DU76" s="112"/>
      <c r="DV76" s="112"/>
      <c r="DW76" s="112"/>
      <c r="DX76" s="112"/>
      <c r="DY76" s="112"/>
      <c r="DZ76" s="112"/>
      <c r="EA76" s="112"/>
      <c r="EB76" s="112"/>
      <c r="EC76" s="112"/>
      <c r="ED76" s="112"/>
      <c r="EE76" s="112"/>
      <c r="EF76" s="112"/>
      <c r="EG76" s="112"/>
      <c r="EH76" s="112"/>
      <c r="EI76" s="112"/>
      <c r="EJ76" s="112"/>
      <c r="EK76" s="112"/>
      <c r="EL76" s="112"/>
      <c r="EM76" s="112"/>
      <c r="EN76" s="112"/>
      <c r="EO76" s="112"/>
      <c r="EP76" s="112"/>
      <c r="EQ76" s="112"/>
      <c r="ER76" s="112"/>
      <c r="ES76" s="112"/>
      <c r="ET76" s="112"/>
      <c r="EU76" s="112"/>
      <c r="EV76" s="112"/>
      <c r="EW76" s="112"/>
      <c r="EX76" s="112"/>
      <c r="EY76" s="112"/>
      <c r="EZ76" s="112"/>
      <c r="FA76" s="112"/>
      <c r="FB76" s="112"/>
      <c r="FC76" s="112"/>
      <c r="FD76" s="112"/>
      <c r="FE76" s="112"/>
      <c r="FF76" s="112"/>
      <c r="FG76" s="112"/>
      <c r="FH76" s="112"/>
      <c r="FI76" s="112"/>
      <c r="FJ76" s="112"/>
      <c r="FK76" s="112"/>
      <c r="FL76" s="112"/>
      <c r="FM76" s="112"/>
      <c r="FN76" s="112"/>
      <c r="FO76" s="112"/>
      <c r="FP76" s="112"/>
      <c r="FQ76" s="112"/>
      <c r="FR76" s="112"/>
      <c r="FS76" s="112"/>
      <c r="FT76" s="112"/>
      <c r="FU76" s="112"/>
      <c r="FV76" s="112"/>
      <c r="FW76" s="112"/>
      <c r="FX76" s="112"/>
      <c r="FY76" s="112"/>
      <c r="FZ76" s="112"/>
      <c r="GA76" s="112"/>
      <c r="GB76" s="112"/>
      <c r="GC76" s="112"/>
      <c r="GD76" s="112"/>
      <c r="GE76" s="112"/>
      <c r="GF76" s="112"/>
      <c r="GG76" s="112"/>
      <c r="GH76" s="112"/>
      <c r="GI76" s="112"/>
      <c r="GJ76" s="112"/>
      <c r="GK76" s="112"/>
      <c r="GL76" s="112"/>
      <c r="GM76" s="112"/>
      <c r="GN76" s="112"/>
      <c r="GO76" s="112"/>
      <c r="GP76" s="112"/>
      <c r="GQ76" s="112"/>
      <c r="GR76" s="112"/>
      <c r="GS76" s="112"/>
      <c r="GT76" s="112"/>
      <c r="GU76" s="112"/>
      <c r="GV76" s="112"/>
      <c r="GW76" s="112"/>
      <c r="GX76" s="112"/>
      <c r="GY76" s="112"/>
      <c r="GZ76" s="112"/>
      <c r="HA76" s="112"/>
      <c r="HB76" s="112"/>
      <c r="HC76" s="112"/>
      <c r="HD76" s="112"/>
      <c r="HE76" s="112"/>
      <c r="HF76" s="112"/>
      <c r="HG76" s="112"/>
      <c r="HH76" s="112"/>
      <c r="HI76" s="112"/>
      <c r="HJ76" s="112"/>
      <c r="HK76" s="112"/>
      <c r="HL76" s="112"/>
      <c r="HM76" s="112"/>
      <c r="HN76" s="112"/>
      <c r="HO76" s="112"/>
      <c r="HP76" s="112"/>
      <c r="HQ76" s="112"/>
      <c r="HR76" s="112"/>
      <c r="HS76" s="112"/>
      <c r="HT76" s="112"/>
      <c r="HU76" s="112"/>
      <c r="HV76" s="112"/>
      <c r="HW76" s="112"/>
      <c r="HX76" s="112"/>
      <c r="HY76" s="112"/>
      <c r="HZ76" s="112"/>
      <c r="IA76" s="112"/>
      <c r="IB76" s="112"/>
      <c r="IC76" s="112"/>
      <c r="ID76" s="112"/>
      <c r="IE76" s="112"/>
      <c r="IF76" s="112"/>
      <c r="IG76" s="112"/>
      <c r="IH76" s="112"/>
      <c r="II76" s="112"/>
      <c r="IJ76" s="112"/>
      <c r="IK76" s="112"/>
      <c r="IL76" s="112"/>
      <c r="IM76" s="112"/>
      <c r="IN76" s="112"/>
      <c r="IO76" s="112"/>
      <c r="IP76" s="112"/>
      <c r="IQ76" s="112"/>
      <c r="IR76" s="112"/>
      <c r="IS76" s="112"/>
      <c r="IT76" s="112"/>
      <c r="IU76" s="112"/>
      <c r="IV76" s="112"/>
    </row>
    <row r="77" customFormat="false" ht="46.4" hidden="false" customHeight="true" outlineLevel="0" collapsed="false">
      <c r="A77" s="113"/>
      <c r="B77" s="113"/>
      <c r="C77" s="102"/>
      <c r="D77" s="113"/>
      <c r="E77" s="113" t="s">
        <v>141</v>
      </c>
      <c r="F77" s="116"/>
      <c r="G77" s="106" t="s">
        <v>118</v>
      </c>
      <c r="H77" s="137" t="s">
        <v>142</v>
      </c>
      <c r="I77" s="138"/>
      <c r="J77" s="139"/>
      <c r="K77" s="157" t="s">
        <v>143</v>
      </c>
      <c r="L77" s="141"/>
      <c r="M77" s="125"/>
      <c r="N77" s="151" t="s">
        <v>144</v>
      </c>
      <c r="O77" s="118"/>
      <c r="P77" s="119"/>
      <c r="Q77" s="117" t="n">
        <v>0.2293</v>
      </c>
      <c r="R77" s="118" t="s">
        <v>39</v>
      </c>
      <c r="S77" s="119" t="n">
        <v>0.04286</v>
      </c>
      <c r="T77" s="143"/>
      <c r="U77" s="144"/>
      <c r="V77" s="145"/>
      <c r="W77" s="130"/>
      <c r="X77" s="124"/>
      <c r="Y77" s="129"/>
      <c r="Z77" s="130"/>
      <c r="AA77" s="124"/>
      <c r="AB77" s="129"/>
      <c r="AC77" s="131"/>
      <c r="AD77" s="124"/>
      <c r="AE77" s="13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  <c r="CI77" s="112"/>
      <c r="CJ77" s="112"/>
      <c r="CK77" s="112"/>
      <c r="CL77" s="112"/>
      <c r="CM77" s="112"/>
      <c r="CN77" s="112"/>
      <c r="CO77" s="112"/>
      <c r="CP77" s="112"/>
      <c r="CQ77" s="112"/>
      <c r="CR77" s="112"/>
      <c r="CS77" s="112"/>
      <c r="CT77" s="112"/>
      <c r="CU77" s="112"/>
      <c r="CV77" s="112"/>
      <c r="CW77" s="112"/>
      <c r="CX77" s="112"/>
      <c r="CY77" s="112"/>
      <c r="CZ77" s="112"/>
      <c r="DA77" s="112"/>
      <c r="DB77" s="112"/>
      <c r="DC77" s="112"/>
      <c r="DD77" s="112"/>
      <c r="DE77" s="112"/>
      <c r="DF77" s="112"/>
      <c r="DG77" s="112"/>
      <c r="DH77" s="112"/>
      <c r="DI77" s="112"/>
      <c r="DJ77" s="112"/>
      <c r="DK77" s="112"/>
      <c r="DL77" s="112"/>
      <c r="DM77" s="112"/>
      <c r="DN77" s="112"/>
      <c r="DO77" s="112"/>
      <c r="DP77" s="112"/>
      <c r="DQ77" s="112"/>
      <c r="DR77" s="112"/>
      <c r="DS77" s="112"/>
      <c r="DT77" s="112"/>
      <c r="DU77" s="112"/>
      <c r="DV77" s="112"/>
      <c r="DW77" s="112"/>
      <c r="DX77" s="112"/>
      <c r="DY77" s="112"/>
      <c r="DZ77" s="112"/>
      <c r="EA77" s="112"/>
      <c r="EB77" s="112"/>
      <c r="EC77" s="112"/>
      <c r="ED77" s="112"/>
      <c r="EE77" s="112"/>
      <c r="EF77" s="112"/>
      <c r="EG77" s="112"/>
      <c r="EH77" s="112"/>
      <c r="EI77" s="112"/>
      <c r="EJ77" s="112"/>
      <c r="EK77" s="112"/>
      <c r="EL77" s="112"/>
      <c r="EM77" s="112"/>
      <c r="EN77" s="112"/>
      <c r="EO77" s="112"/>
      <c r="EP77" s="112"/>
      <c r="EQ77" s="112"/>
      <c r="ER77" s="112"/>
      <c r="ES77" s="112"/>
      <c r="ET77" s="112"/>
      <c r="EU77" s="112"/>
      <c r="EV77" s="112"/>
      <c r="EW77" s="112"/>
      <c r="EX77" s="112"/>
      <c r="EY77" s="112"/>
      <c r="EZ77" s="112"/>
      <c r="FA77" s="112"/>
      <c r="FB77" s="112"/>
      <c r="FC77" s="112"/>
      <c r="FD77" s="112"/>
      <c r="FE77" s="112"/>
      <c r="FF77" s="112"/>
      <c r="FG77" s="112"/>
      <c r="FH77" s="112"/>
      <c r="FI77" s="112"/>
      <c r="FJ77" s="112"/>
      <c r="FK77" s="112"/>
      <c r="FL77" s="112"/>
      <c r="FM77" s="112"/>
      <c r="FN77" s="112"/>
      <c r="FO77" s="112"/>
      <c r="FP77" s="112"/>
      <c r="FQ77" s="112"/>
      <c r="FR77" s="112"/>
      <c r="FS77" s="112"/>
      <c r="FT77" s="112"/>
      <c r="FU77" s="112"/>
      <c r="FV77" s="112"/>
      <c r="FW77" s="112"/>
      <c r="FX77" s="112"/>
      <c r="FY77" s="112"/>
      <c r="FZ77" s="112"/>
      <c r="GA77" s="112"/>
      <c r="GB77" s="112"/>
      <c r="GC77" s="112"/>
      <c r="GD77" s="112"/>
      <c r="GE77" s="112"/>
      <c r="GF77" s="112"/>
      <c r="GG77" s="112"/>
      <c r="GH77" s="112"/>
      <c r="GI77" s="112"/>
      <c r="GJ77" s="112"/>
      <c r="GK77" s="112"/>
      <c r="GL77" s="112"/>
      <c r="GM77" s="112"/>
      <c r="GN77" s="112"/>
      <c r="GO77" s="112"/>
      <c r="GP77" s="112"/>
      <c r="GQ77" s="112"/>
      <c r="GR77" s="112"/>
      <c r="GS77" s="112"/>
      <c r="GT77" s="112"/>
      <c r="GU77" s="112"/>
      <c r="GV77" s="112"/>
      <c r="GW77" s="112"/>
      <c r="GX77" s="112"/>
      <c r="GY77" s="112"/>
      <c r="GZ77" s="112"/>
      <c r="HA77" s="112"/>
      <c r="HB77" s="112"/>
      <c r="HC77" s="112"/>
      <c r="HD77" s="112"/>
      <c r="HE77" s="112"/>
      <c r="HF77" s="112"/>
      <c r="HG77" s="112"/>
      <c r="HH77" s="112"/>
      <c r="HI77" s="112"/>
      <c r="HJ77" s="112"/>
      <c r="HK77" s="112"/>
      <c r="HL77" s="112"/>
      <c r="HM77" s="112"/>
      <c r="HN77" s="112"/>
      <c r="HO77" s="112"/>
      <c r="HP77" s="112"/>
      <c r="HQ77" s="112"/>
      <c r="HR77" s="112"/>
      <c r="HS77" s="112"/>
      <c r="HT77" s="112"/>
      <c r="HU77" s="112"/>
      <c r="HV77" s="112"/>
      <c r="HW77" s="112"/>
      <c r="HX77" s="112"/>
      <c r="HY77" s="112"/>
      <c r="HZ77" s="112"/>
      <c r="IA77" s="112"/>
      <c r="IB77" s="112"/>
      <c r="IC77" s="112"/>
      <c r="ID77" s="112"/>
      <c r="IE77" s="112"/>
      <c r="IF77" s="112"/>
      <c r="IG77" s="112"/>
      <c r="IH77" s="112"/>
      <c r="II77" s="112"/>
      <c r="IJ77" s="112"/>
      <c r="IK77" s="112"/>
      <c r="IL77" s="112"/>
      <c r="IM77" s="112"/>
      <c r="IN77" s="112"/>
      <c r="IO77" s="112"/>
      <c r="IP77" s="112"/>
      <c r="IQ77" s="112"/>
      <c r="IR77" s="112"/>
      <c r="IS77" s="112"/>
      <c r="IT77" s="112"/>
      <c r="IU77" s="112"/>
      <c r="IV77" s="112"/>
    </row>
    <row r="78" customFormat="false" ht="34.3" hidden="false" customHeight="true" outlineLevel="0" collapsed="false">
      <c r="A78" s="146"/>
      <c r="B78" s="146"/>
      <c r="C78" s="147"/>
      <c r="D78" s="146"/>
      <c r="E78" s="158" t="s">
        <v>145</v>
      </c>
      <c r="F78" s="148"/>
      <c r="G78" s="106"/>
      <c r="H78" s="127"/>
      <c r="I78" s="124"/>
      <c r="J78" s="128"/>
      <c r="K78" s="140"/>
      <c r="L78" s="141"/>
      <c r="M78" s="142"/>
      <c r="N78" s="117"/>
      <c r="O78" s="124"/>
      <c r="P78" s="119"/>
      <c r="Q78" s="127"/>
      <c r="R78" s="124"/>
      <c r="S78" s="129"/>
      <c r="T78" s="123"/>
      <c r="U78" s="141"/>
      <c r="V78" s="125"/>
      <c r="W78" s="130"/>
      <c r="X78" s="124"/>
      <c r="Y78" s="129"/>
      <c r="Z78" s="130"/>
      <c r="AA78" s="124"/>
      <c r="AB78" s="129"/>
      <c r="AC78" s="131"/>
      <c r="AD78" s="124"/>
      <c r="AE78" s="13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  <c r="CI78" s="112"/>
      <c r="CJ78" s="112"/>
      <c r="CK78" s="112"/>
      <c r="CL78" s="112"/>
      <c r="CM78" s="112"/>
      <c r="CN78" s="112"/>
      <c r="CO78" s="112"/>
      <c r="CP78" s="112"/>
      <c r="CQ78" s="112"/>
      <c r="CR78" s="112"/>
      <c r="CS78" s="112"/>
      <c r="CT78" s="112"/>
      <c r="CU78" s="112"/>
      <c r="CV78" s="112"/>
      <c r="CW78" s="112"/>
      <c r="CX78" s="112"/>
      <c r="CY78" s="112"/>
      <c r="CZ78" s="112"/>
      <c r="DA78" s="112"/>
      <c r="DB78" s="112"/>
      <c r="DC78" s="112"/>
      <c r="DD78" s="112"/>
      <c r="DE78" s="112"/>
      <c r="DF78" s="112"/>
      <c r="DG78" s="112"/>
      <c r="DH78" s="112"/>
      <c r="DI78" s="112"/>
      <c r="DJ78" s="112"/>
      <c r="DK78" s="112"/>
      <c r="DL78" s="112"/>
      <c r="DM78" s="112"/>
      <c r="DN78" s="112"/>
      <c r="DO78" s="112"/>
      <c r="DP78" s="112"/>
      <c r="DQ78" s="112"/>
      <c r="DR78" s="112"/>
      <c r="DS78" s="112"/>
      <c r="DT78" s="112"/>
      <c r="DU78" s="112"/>
      <c r="DV78" s="112"/>
      <c r="DW78" s="112"/>
      <c r="DX78" s="112"/>
      <c r="DY78" s="112"/>
      <c r="DZ78" s="112"/>
      <c r="EA78" s="112"/>
      <c r="EB78" s="112"/>
      <c r="EC78" s="112"/>
      <c r="ED78" s="112"/>
      <c r="EE78" s="112"/>
      <c r="EF78" s="112"/>
      <c r="EG78" s="112"/>
      <c r="EH78" s="112"/>
      <c r="EI78" s="112"/>
      <c r="EJ78" s="112"/>
      <c r="EK78" s="112"/>
      <c r="EL78" s="112"/>
      <c r="EM78" s="112"/>
      <c r="EN78" s="112"/>
      <c r="EO78" s="112"/>
      <c r="EP78" s="112"/>
      <c r="EQ78" s="112"/>
      <c r="ER78" s="112"/>
      <c r="ES78" s="112"/>
      <c r="ET78" s="112"/>
      <c r="EU78" s="112"/>
      <c r="EV78" s="112"/>
      <c r="EW78" s="112"/>
      <c r="EX78" s="112"/>
      <c r="EY78" s="112"/>
      <c r="EZ78" s="112"/>
      <c r="FA78" s="112"/>
      <c r="FB78" s="112"/>
      <c r="FC78" s="112"/>
      <c r="FD78" s="112"/>
      <c r="FE78" s="112"/>
      <c r="FF78" s="112"/>
      <c r="FG78" s="112"/>
      <c r="FH78" s="112"/>
      <c r="FI78" s="112"/>
      <c r="FJ78" s="112"/>
      <c r="FK78" s="112"/>
      <c r="FL78" s="112"/>
      <c r="FM78" s="112"/>
      <c r="FN78" s="112"/>
      <c r="FO78" s="112"/>
      <c r="FP78" s="112"/>
      <c r="FQ78" s="112"/>
      <c r="FR78" s="112"/>
      <c r="FS78" s="112"/>
      <c r="FT78" s="112"/>
      <c r="FU78" s="112"/>
      <c r="FV78" s="112"/>
      <c r="FW78" s="112"/>
      <c r="FX78" s="112"/>
      <c r="FY78" s="112"/>
      <c r="FZ78" s="112"/>
      <c r="GA78" s="112"/>
      <c r="GB78" s="112"/>
      <c r="GC78" s="112"/>
      <c r="GD78" s="112"/>
      <c r="GE78" s="112"/>
      <c r="GF78" s="112"/>
      <c r="GG78" s="112"/>
      <c r="GH78" s="112"/>
      <c r="GI78" s="112"/>
      <c r="GJ78" s="112"/>
      <c r="GK78" s="112"/>
      <c r="GL78" s="112"/>
      <c r="GM78" s="112"/>
      <c r="GN78" s="112"/>
      <c r="GO78" s="112"/>
      <c r="GP78" s="112"/>
      <c r="GQ78" s="112"/>
      <c r="GR78" s="112"/>
      <c r="GS78" s="112"/>
      <c r="GT78" s="112"/>
      <c r="GU78" s="112"/>
      <c r="GV78" s="112"/>
      <c r="GW78" s="112"/>
      <c r="GX78" s="112"/>
      <c r="GY78" s="112"/>
      <c r="GZ78" s="112"/>
      <c r="HA78" s="112"/>
      <c r="HB78" s="112"/>
      <c r="HC78" s="112"/>
      <c r="HD78" s="112"/>
      <c r="HE78" s="112"/>
      <c r="HF78" s="112"/>
      <c r="HG78" s="112"/>
      <c r="HH78" s="112"/>
      <c r="HI78" s="112"/>
      <c r="HJ78" s="112"/>
      <c r="HK78" s="112"/>
      <c r="HL78" s="112"/>
      <c r="HM78" s="112"/>
      <c r="HN78" s="112"/>
      <c r="HO78" s="112"/>
      <c r="HP78" s="112"/>
      <c r="HQ78" s="112"/>
      <c r="HR78" s="112"/>
      <c r="HS78" s="112"/>
      <c r="HT78" s="112"/>
      <c r="HU78" s="112"/>
      <c r="HV78" s="112"/>
      <c r="HW78" s="112"/>
      <c r="HX78" s="112"/>
      <c r="HY78" s="112"/>
      <c r="HZ78" s="112"/>
      <c r="IA78" s="112"/>
      <c r="IB78" s="112"/>
      <c r="IC78" s="112"/>
      <c r="ID78" s="112"/>
      <c r="IE78" s="112"/>
      <c r="IF78" s="112"/>
      <c r="IG78" s="112"/>
      <c r="IH78" s="112"/>
      <c r="II78" s="112"/>
      <c r="IJ78" s="112"/>
      <c r="IK78" s="112"/>
      <c r="IL78" s="112"/>
      <c r="IM78" s="112"/>
      <c r="IN78" s="112"/>
      <c r="IO78" s="112"/>
      <c r="IP78" s="112"/>
      <c r="IQ78" s="112"/>
      <c r="IR78" s="112"/>
      <c r="IS78" s="112"/>
      <c r="IT78" s="112"/>
      <c r="IU78" s="112"/>
      <c r="IV78" s="112"/>
    </row>
    <row r="79" customFormat="false" ht="42.4" hidden="false" customHeight="true" outlineLevel="0" collapsed="false">
      <c r="A79" s="100" t="s">
        <v>146</v>
      </c>
      <c r="B79" s="101"/>
      <c r="C79" s="102" t="s">
        <v>109</v>
      </c>
      <c r="D79" s="152" t="n">
        <v>63.332</v>
      </c>
      <c r="E79" s="104" t="s">
        <v>147</v>
      </c>
      <c r="F79" s="154"/>
      <c r="G79" s="106" t="s">
        <v>111</v>
      </c>
      <c r="H79" s="107"/>
      <c r="I79" s="108" t="s">
        <v>27</v>
      </c>
      <c r="J79" s="109"/>
      <c r="K79" s="107"/>
      <c r="L79" s="108" t="s">
        <v>28</v>
      </c>
      <c r="M79" s="109"/>
      <c r="N79" s="107"/>
      <c r="O79" s="108" t="s">
        <v>29</v>
      </c>
      <c r="P79" s="109"/>
      <c r="Q79" s="107"/>
      <c r="R79" s="108" t="s">
        <v>30</v>
      </c>
      <c r="S79" s="109"/>
      <c r="T79" s="110"/>
      <c r="U79" s="108" t="s">
        <v>112</v>
      </c>
      <c r="V79" s="109"/>
      <c r="W79" s="107"/>
      <c r="X79" s="108" t="s">
        <v>32</v>
      </c>
      <c r="Y79" s="109"/>
      <c r="Z79" s="107"/>
      <c r="AA79" s="108" t="s">
        <v>98</v>
      </c>
      <c r="AB79" s="109"/>
      <c r="AC79" s="111" t="s">
        <v>34</v>
      </c>
      <c r="AD79" s="111"/>
      <c r="AE79" s="111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  <c r="CI79" s="112"/>
      <c r="CJ79" s="112"/>
      <c r="CK79" s="112"/>
      <c r="CL79" s="112"/>
      <c r="CM79" s="112"/>
      <c r="CN79" s="112"/>
      <c r="CO79" s="112"/>
      <c r="CP79" s="112"/>
      <c r="CQ79" s="112"/>
      <c r="CR79" s="112"/>
      <c r="CS79" s="112"/>
      <c r="CT79" s="112"/>
      <c r="CU79" s="112"/>
      <c r="CV79" s="112"/>
      <c r="CW79" s="112"/>
      <c r="CX79" s="112"/>
      <c r="CY79" s="112"/>
      <c r="CZ79" s="112"/>
      <c r="DA79" s="112"/>
      <c r="DB79" s="112"/>
      <c r="DC79" s="112"/>
      <c r="DD79" s="112"/>
      <c r="DE79" s="112"/>
      <c r="DF79" s="112"/>
      <c r="DG79" s="112"/>
      <c r="DH79" s="112"/>
      <c r="DI79" s="112"/>
      <c r="DJ79" s="112"/>
      <c r="DK79" s="112"/>
      <c r="DL79" s="112"/>
      <c r="DM79" s="112"/>
      <c r="DN79" s="112"/>
      <c r="DO79" s="112"/>
      <c r="DP79" s="112"/>
      <c r="DQ79" s="112"/>
      <c r="DR79" s="112"/>
      <c r="DS79" s="112"/>
      <c r="DT79" s="112"/>
      <c r="DU79" s="112"/>
      <c r="DV79" s="112"/>
      <c r="DW79" s="112"/>
      <c r="DX79" s="112"/>
      <c r="DY79" s="112"/>
      <c r="DZ79" s="112"/>
      <c r="EA79" s="112"/>
      <c r="EB79" s="112"/>
      <c r="EC79" s="112"/>
      <c r="ED79" s="112"/>
      <c r="EE79" s="112"/>
      <c r="EF79" s="112"/>
      <c r="EG79" s="112"/>
      <c r="EH79" s="112"/>
      <c r="EI79" s="112"/>
      <c r="EJ79" s="112"/>
      <c r="EK79" s="112"/>
      <c r="EL79" s="112"/>
      <c r="EM79" s="112"/>
      <c r="EN79" s="112"/>
      <c r="EO79" s="112"/>
      <c r="EP79" s="112"/>
      <c r="EQ79" s="112"/>
      <c r="ER79" s="112"/>
      <c r="ES79" s="112"/>
      <c r="ET79" s="112"/>
      <c r="EU79" s="112"/>
      <c r="EV79" s="112"/>
      <c r="EW79" s="112"/>
      <c r="EX79" s="112"/>
      <c r="EY79" s="112"/>
      <c r="EZ79" s="112"/>
      <c r="FA79" s="112"/>
      <c r="FB79" s="112"/>
      <c r="FC79" s="112"/>
      <c r="FD79" s="112"/>
      <c r="FE79" s="112"/>
      <c r="FF79" s="112"/>
      <c r="FG79" s="112"/>
      <c r="FH79" s="112"/>
      <c r="FI79" s="112"/>
      <c r="FJ79" s="112"/>
      <c r="FK79" s="112"/>
      <c r="FL79" s="112"/>
      <c r="FM79" s="112"/>
      <c r="FN79" s="112"/>
      <c r="FO79" s="112"/>
      <c r="FP79" s="112"/>
      <c r="FQ79" s="112"/>
      <c r="FR79" s="112"/>
      <c r="FS79" s="112"/>
      <c r="FT79" s="112"/>
      <c r="FU79" s="112"/>
      <c r="FV79" s="112"/>
      <c r="FW79" s="112"/>
      <c r="FX79" s="112"/>
      <c r="FY79" s="112"/>
      <c r="FZ79" s="112"/>
      <c r="GA79" s="112"/>
      <c r="GB79" s="112"/>
      <c r="GC79" s="112"/>
      <c r="GD79" s="112"/>
      <c r="GE79" s="112"/>
      <c r="GF79" s="112"/>
      <c r="GG79" s="112"/>
      <c r="GH79" s="112"/>
      <c r="GI79" s="112"/>
      <c r="GJ79" s="112"/>
      <c r="GK79" s="112"/>
      <c r="GL79" s="112"/>
      <c r="GM79" s="112"/>
      <c r="GN79" s="112"/>
      <c r="GO79" s="112"/>
      <c r="GP79" s="112"/>
      <c r="GQ79" s="112"/>
      <c r="GR79" s="112"/>
      <c r="GS79" s="112"/>
      <c r="GT79" s="112"/>
      <c r="GU79" s="112"/>
      <c r="GV79" s="112"/>
      <c r="GW79" s="112"/>
      <c r="GX79" s="112"/>
      <c r="GY79" s="112"/>
      <c r="GZ79" s="112"/>
      <c r="HA79" s="112"/>
      <c r="HB79" s="112"/>
      <c r="HC79" s="112"/>
      <c r="HD79" s="112"/>
      <c r="HE79" s="112"/>
      <c r="HF79" s="112"/>
      <c r="HG79" s="112"/>
      <c r="HH79" s="112"/>
      <c r="HI79" s="112"/>
      <c r="HJ79" s="112"/>
      <c r="HK79" s="112"/>
      <c r="HL79" s="112"/>
      <c r="HM79" s="112"/>
      <c r="HN79" s="112"/>
      <c r="HO79" s="112"/>
      <c r="HP79" s="112"/>
      <c r="HQ79" s="112"/>
      <c r="HR79" s="112"/>
      <c r="HS79" s="112"/>
      <c r="HT79" s="112"/>
      <c r="HU79" s="112"/>
      <c r="HV79" s="112"/>
      <c r="HW79" s="112"/>
      <c r="HX79" s="112"/>
      <c r="HY79" s="112"/>
      <c r="HZ79" s="112"/>
      <c r="IA79" s="112"/>
      <c r="IB79" s="112"/>
      <c r="IC79" s="112"/>
      <c r="ID79" s="112"/>
      <c r="IE79" s="112"/>
      <c r="IF79" s="112"/>
      <c r="IG79" s="112"/>
      <c r="IH79" s="112"/>
      <c r="II79" s="112"/>
      <c r="IJ79" s="112"/>
      <c r="IK79" s="112"/>
      <c r="IL79" s="112"/>
      <c r="IM79" s="112"/>
      <c r="IN79" s="112"/>
      <c r="IO79" s="112"/>
      <c r="IP79" s="112"/>
      <c r="IQ79" s="112"/>
      <c r="IR79" s="112"/>
      <c r="IS79" s="112"/>
      <c r="IT79" s="112"/>
      <c r="IU79" s="112"/>
      <c r="IV79" s="112"/>
    </row>
    <row r="80" customFormat="false" ht="38.1" hidden="false" customHeight="true" outlineLevel="0" collapsed="false">
      <c r="A80" s="113" t="s">
        <v>41</v>
      </c>
      <c r="B80" s="101"/>
      <c r="C80" s="114"/>
      <c r="D80" s="115"/>
      <c r="E80" s="115"/>
      <c r="F80" s="155"/>
      <c r="G80" s="106" t="s">
        <v>37</v>
      </c>
      <c r="H80" s="117" t="n">
        <v>0.1527</v>
      </c>
      <c r="I80" s="118" t="s">
        <v>39</v>
      </c>
      <c r="J80" s="119" t="n">
        <v>0.02125</v>
      </c>
      <c r="K80" s="117" t="n">
        <v>0.1536</v>
      </c>
      <c r="L80" s="118" t="s">
        <v>39</v>
      </c>
      <c r="M80" s="119" t="n">
        <v>0.1044</v>
      </c>
      <c r="N80" s="120" t="n">
        <v>0.007561</v>
      </c>
      <c r="O80" s="121" t="s">
        <v>39</v>
      </c>
      <c r="P80" s="122" t="n">
        <v>0.00476</v>
      </c>
      <c r="Q80" s="117" t="n">
        <v>0.2039</v>
      </c>
      <c r="R80" s="118" t="s">
        <v>39</v>
      </c>
      <c r="S80" s="119" t="n">
        <v>0.0227</v>
      </c>
      <c r="T80" s="123" t="n">
        <v>6.8798</v>
      </c>
      <c r="U80" s="124" t="s">
        <v>39</v>
      </c>
      <c r="V80" s="125" t="n">
        <v>1.127</v>
      </c>
      <c r="W80" s="117" t="n">
        <v>0.030535</v>
      </c>
      <c r="X80" s="118" t="s">
        <v>39</v>
      </c>
      <c r="Y80" s="119" t="n">
        <v>0.02649</v>
      </c>
      <c r="Z80" s="117" t="n">
        <v>0.1709</v>
      </c>
      <c r="AA80" s="118" t="s">
        <v>39</v>
      </c>
      <c r="AB80" s="119" t="n">
        <v>0.04222</v>
      </c>
      <c r="AC80" s="126"/>
      <c r="AD80" s="126"/>
      <c r="AE80" s="126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  <c r="CI80" s="112"/>
      <c r="CJ80" s="112"/>
      <c r="CK80" s="112"/>
      <c r="CL80" s="112"/>
      <c r="CM80" s="112"/>
      <c r="CN80" s="112"/>
      <c r="CO80" s="112"/>
      <c r="CP80" s="112"/>
      <c r="CQ80" s="112"/>
      <c r="CR80" s="112"/>
      <c r="CS80" s="112"/>
      <c r="CT80" s="112"/>
      <c r="CU80" s="112"/>
      <c r="CV80" s="112"/>
      <c r="CW80" s="112"/>
      <c r="CX80" s="112"/>
      <c r="CY80" s="112"/>
      <c r="CZ80" s="112"/>
      <c r="DA80" s="112"/>
      <c r="DB80" s="112"/>
      <c r="DC80" s="112"/>
      <c r="DD80" s="112"/>
      <c r="DE80" s="112"/>
      <c r="DF80" s="112"/>
      <c r="DG80" s="112"/>
      <c r="DH80" s="112"/>
      <c r="DI80" s="112"/>
      <c r="DJ80" s="112"/>
      <c r="DK80" s="112"/>
      <c r="DL80" s="112"/>
      <c r="DM80" s="112"/>
      <c r="DN80" s="112"/>
      <c r="DO80" s="112"/>
      <c r="DP80" s="112"/>
      <c r="DQ80" s="112"/>
      <c r="DR80" s="112"/>
      <c r="DS80" s="112"/>
      <c r="DT80" s="112"/>
      <c r="DU80" s="112"/>
      <c r="DV80" s="112"/>
      <c r="DW80" s="112"/>
      <c r="DX80" s="112"/>
      <c r="DY80" s="112"/>
      <c r="DZ80" s="112"/>
      <c r="EA80" s="112"/>
      <c r="EB80" s="112"/>
      <c r="EC80" s="112"/>
      <c r="ED80" s="112"/>
      <c r="EE80" s="112"/>
      <c r="EF80" s="112"/>
      <c r="EG80" s="112"/>
      <c r="EH80" s="112"/>
      <c r="EI80" s="112"/>
      <c r="EJ80" s="112"/>
      <c r="EK80" s="112"/>
      <c r="EL80" s="112"/>
      <c r="EM80" s="112"/>
      <c r="EN80" s="112"/>
      <c r="EO80" s="112"/>
      <c r="EP80" s="112"/>
      <c r="EQ80" s="112"/>
      <c r="ER80" s="112"/>
      <c r="ES80" s="112"/>
      <c r="ET80" s="112"/>
      <c r="EU80" s="112"/>
      <c r="EV80" s="112"/>
      <c r="EW80" s="112"/>
      <c r="EX80" s="112"/>
      <c r="EY80" s="112"/>
      <c r="EZ80" s="112"/>
      <c r="FA80" s="112"/>
      <c r="FB80" s="112"/>
      <c r="FC80" s="112"/>
      <c r="FD80" s="112"/>
      <c r="FE80" s="112"/>
      <c r="FF80" s="112"/>
      <c r="FG80" s="112"/>
      <c r="FH80" s="112"/>
      <c r="FI80" s="112"/>
      <c r="FJ80" s="112"/>
      <c r="FK80" s="112"/>
      <c r="FL80" s="112"/>
      <c r="FM80" s="112"/>
      <c r="FN80" s="112"/>
      <c r="FO80" s="112"/>
      <c r="FP80" s="112"/>
      <c r="FQ80" s="112"/>
      <c r="FR80" s="112"/>
      <c r="FS80" s="112"/>
      <c r="FT80" s="112"/>
      <c r="FU80" s="112"/>
      <c r="FV80" s="112"/>
      <c r="FW80" s="112"/>
      <c r="FX80" s="112"/>
      <c r="FY80" s="112"/>
      <c r="FZ80" s="112"/>
      <c r="GA80" s="112"/>
      <c r="GB80" s="112"/>
      <c r="GC80" s="112"/>
      <c r="GD80" s="112"/>
      <c r="GE80" s="112"/>
      <c r="GF80" s="112"/>
      <c r="GG80" s="112"/>
      <c r="GH80" s="112"/>
      <c r="GI80" s="112"/>
      <c r="GJ80" s="112"/>
      <c r="GK80" s="112"/>
      <c r="GL80" s="112"/>
      <c r="GM80" s="112"/>
      <c r="GN80" s="112"/>
      <c r="GO80" s="112"/>
      <c r="GP80" s="112"/>
      <c r="GQ80" s="112"/>
      <c r="GR80" s="112"/>
      <c r="GS80" s="112"/>
      <c r="GT80" s="112"/>
      <c r="GU80" s="112"/>
      <c r="GV80" s="112"/>
      <c r="GW80" s="112"/>
      <c r="GX80" s="112"/>
      <c r="GY80" s="112"/>
      <c r="GZ80" s="112"/>
      <c r="HA80" s="112"/>
      <c r="HB80" s="112"/>
      <c r="HC80" s="112"/>
      <c r="HD80" s="112"/>
      <c r="HE80" s="112"/>
      <c r="HF80" s="112"/>
      <c r="HG80" s="112"/>
      <c r="HH80" s="112"/>
      <c r="HI80" s="112"/>
      <c r="HJ80" s="112"/>
      <c r="HK80" s="112"/>
      <c r="HL80" s="112"/>
      <c r="HM80" s="112"/>
      <c r="HN80" s="112"/>
      <c r="HO80" s="112"/>
      <c r="HP80" s="112"/>
      <c r="HQ80" s="112"/>
      <c r="HR80" s="112"/>
      <c r="HS80" s="112"/>
      <c r="HT80" s="112"/>
      <c r="HU80" s="112"/>
      <c r="HV80" s="112"/>
      <c r="HW80" s="112"/>
      <c r="HX80" s="112"/>
      <c r="HY80" s="112"/>
      <c r="HZ80" s="112"/>
      <c r="IA80" s="112"/>
      <c r="IB80" s="112"/>
      <c r="IC80" s="112"/>
      <c r="ID80" s="112"/>
      <c r="IE80" s="112"/>
      <c r="IF80" s="112"/>
      <c r="IG80" s="112"/>
      <c r="IH80" s="112"/>
      <c r="II80" s="112"/>
      <c r="IJ80" s="112"/>
      <c r="IK80" s="112"/>
      <c r="IL80" s="112"/>
      <c r="IM80" s="112"/>
      <c r="IN80" s="112"/>
      <c r="IO80" s="112"/>
      <c r="IP80" s="112"/>
      <c r="IQ80" s="112"/>
      <c r="IR80" s="112"/>
      <c r="IS80" s="112"/>
      <c r="IT80" s="112"/>
      <c r="IU80" s="112"/>
      <c r="IV80" s="112"/>
    </row>
    <row r="81" customFormat="false" ht="37.3" hidden="false" customHeight="true" outlineLevel="0" collapsed="false">
      <c r="A81" s="113"/>
      <c r="B81" s="113"/>
      <c r="C81" s="113"/>
      <c r="D81" s="113"/>
      <c r="E81" s="113"/>
      <c r="F81" s="156"/>
      <c r="G81" s="106"/>
      <c r="H81" s="127"/>
      <c r="I81" s="124"/>
      <c r="J81" s="128"/>
      <c r="K81" s="127"/>
      <c r="L81" s="124"/>
      <c r="M81" s="128"/>
      <c r="N81" s="127"/>
      <c r="O81" s="124"/>
      <c r="P81" s="128"/>
      <c r="Q81" s="127"/>
      <c r="R81" s="124"/>
      <c r="S81" s="129"/>
      <c r="T81" s="127"/>
      <c r="U81" s="124"/>
      <c r="V81" s="128"/>
      <c r="W81" s="130"/>
      <c r="X81" s="124"/>
      <c r="Y81" s="129"/>
      <c r="Z81" s="130"/>
      <c r="AA81" s="124"/>
      <c r="AB81" s="129"/>
      <c r="AC81" s="131"/>
      <c r="AD81" s="124"/>
      <c r="AE81" s="13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  <c r="CI81" s="112"/>
      <c r="CJ81" s="112"/>
      <c r="CK81" s="112"/>
      <c r="CL81" s="112"/>
      <c r="CM81" s="112"/>
      <c r="CN81" s="112"/>
      <c r="CO81" s="112"/>
      <c r="CP81" s="112"/>
      <c r="CQ81" s="112"/>
      <c r="CR81" s="112"/>
      <c r="CS81" s="112"/>
      <c r="CT81" s="112"/>
      <c r="CU81" s="112"/>
      <c r="CV81" s="112"/>
      <c r="CW81" s="112"/>
      <c r="CX81" s="112"/>
      <c r="CY81" s="112"/>
      <c r="CZ81" s="112"/>
      <c r="DA81" s="112"/>
      <c r="DB81" s="112"/>
      <c r="DC81" s="112"/>
      <c r="DD81" s="112"/>
      <c r="DE81" s="112"/>
      <c r="DF81" s="112"/>
      <c r="DG81" s="112"/>
      <c r="DH81" s="112"/>
      <c r="DI81" s="112"/>
      <c r="DJ81" s="112"/>
      <c r="DK81" s="112"/>
      <c r="DL81" s="112"/>
      <c r="DM81" s="112"/>
      <c r="DN81" s="112"/>
      <c r="DO81" s="112"/>
      <c r="DP81" s="112"/>
      <c r="DQ81" s="112"/>
      <c r="DR81" s="112"/>
      <c r="DS81" s="112"/>
      <c r="DT81" s="112"/>
      <c r="DU81" s="112"/>
      <c r="DV81" s="112"/>
      <c r="DW81" s="112"/>
      <c r="DX81" s="112"/>
      <c r="DY81" s="112"/>
      <c r="DZ81" s="112"/>
      <c r="EA81" s="112"/>
      <c r="EB81" s="112"/>
      <c r="EC81" s="112"/>
      <c r="ED81" s="112"/>
      <c r="EE81" s="112"/>
      <c r="EF81" s="112"/>
      <c r="EG81" s="112"/>
      <c r="EH81" s="112"/>
      <c r="EI81" s="112"/>
      <c r="EJ81" s="112"/>
      <c r="EK81" s="112"/>
      <c r="EL81" s="112"/>
      <c r="EM81" s="112"/>
      <c r="EN81" s="112"/>
      <c r="EO81" s="112"/>
      <c r="EP81" s="112"/>
      <c r="EQ81" s="112"/>
      <c r="ER81" s="112"/>
      <c r="ES81" s="112"/>
      <c r="ET81" s="112"/>
      <c r="EU81" s="112"/>
      <c r="EV81" s="112"/>
      <c r="EW81" s="112"/>
      <c r="EX81" s="112"/>
      <c r="EY81" s="112"/>
      <c r="EZ81" s="112"/>
      <c r="FA81" s="112"/>
      <c r="FB81" s="112"/>
      <c r="FC81" s="112"/>
      <c r="FD81" s="112"/>
      <c r="FE81" s="112"/>
      <c r="FF81" s="112"/>
      <c r="FG81" s="112"/>
      <c r="FH81" s="112"/>
      <c r="FI81" s="112"/>
      <c r="FJ81" s="112"/>
      <c r="FK81" s="112"/>
      <c r="FL81" s="112"/>
      <c r="FM81" s="112"/>
      <c r="FN81" s="112"/>
      <c r="FO81" s="112"/>
      <c r="FP81" s="112"/>
      <c r="FQ81" s="112"/>
      <c r="FR81" s="112"/>
      <c r="FS81" s="112"/>
      <c r="FT81" s="112"/>
      <c r="FU81" s="112"/>
      <c r="FV81" s="112"/>
      <c r="FW81" s="112"/>
      <c r="FX81" s="112"/>
      <c r="FY81" s="112"/>
      <c r="FZ81" s="112"/>
      <c r="GA81" s="112"/>
      <c r="GB81" s="112"/>
      <c r="GC81" s="112"/>
      <c r="GD81" s="112"/>
      <c r="GE81" s="112"/>
      <c r="GF81" s="112"/>
      <c r="GG81" s="112"/>
      <c r="GH81" s="112"/>
      <c r="GI81" s="112"/>
      <c r="GJ81" s="112"/>
      <c r="GK81" s="112"/>
      <c r="GL81" s="112"/>
      <c r="GM81" s="112"/>
      <c r="GN81" s="112"/>
      <c r="GO81" s="112"/>
      <c r="GP81" s="112"/>
      <c r="GQ81" s="112"/>
      <c r="GR81" s="112"/>
      <c r="GS81" s="112"/>
      <c r="GT81" s="112"/>
      <c r="GU81" s="112"/>
      <c r="GV81" s="112"/>
      <c r="GW81" s="112"/>
      <c r="GX81" s="112"/>
      <c r="GY81" s="112"/>
      <c r="GZ81" s="112"/>
      <c r="HA81" s="112"/>
      <c r="HB81" s="112"/>
      <c r="HC81" s="112"/>
      <c r="HD81" s="112"/>
      <c r="HE81" s="112"/>
      <c r="HF81" s="112"/>
      <c r="HG81" s="112"/>
      <c r="HH81" s="112"/>
      <c r="HI81" s="112"/>
      <c r="HJ81" s="112"/>
      <c r="HK81" s="112"/>
      <c r="HL81" s="112"/>
      <c r="HM81" s="112"/>
      <c r="HN81" s="112"/>
      <c r="HO81" s="112"/>
      <c r="HP81" s="112"/>
      <c r="HQ81" s="112"/>
      <c r="HR81" s="112"/>
      <c r="HS81" s="112"/>
      <c r="HT81" s="112"/>
      <c r="HU81" s="112"/>
      <c r="HV81" s="112"/>
      <c r="HW81" s="112"/>
      <c r="HX81" s="112"/>
      <c r="HY81" s="112"/>
      <c r="HZ81" s="112"/>
      <c r="IA81" s="112"/>
      <c r="IB81" s="112"/>
      <c r="IC81" s="112"/>
      <c r="ID81" s="112"/>
      <c r="IE81" s="112"/>
      <c r="IF81" s="112"/>
      <c r="IG81" s="112"/>
      <c r="IH81" s="112"/>
      <c r="II81" s="112"/>
      <c r="IJ81" s="112"/>
      <c r="IK81" s="112"/>
      <c r="IL81" s="112"/>
      <c r="IM81" s="112"/>
      <c r="IN81" s="112"/>
      <c r="IO81" s="112"/>
      <c r="IP81" s="112"/>
      <c r="IQ81" s="112"/>
      <c r="IR81" s="112"/>
      <c r="IS81" s="112"/>
      <c r="IT81" s="112"/>
      <c r="IU81" s="112"/>
      <c r="IV81" s="112"/>
    </row>
    <row r="82" customFormat="false" ht="34.3" hidden="false" customHeight="true" outlineLevel="0" collapsed="false">
      <c r="A82" s="113"/>
      <c r="B82" s="113"/>
      <c r="C82" s="102"/>
      <c r="D82" s="113"/>
      <c r="E82" s="113"/>
      <c r="F82" s="156"/>
      <c r="G82" s="106" t="s">
        <v>111</v>
      </c>
      <c r="H82" s="133" t="s">
        <v>115</v>
      </c>
      <c r="I82" s="133"/>
      <c r="J82" s="133"/>
      <c r="K82" s="107"/>
      <c r="L82" s="108" t="s">
        <v>80</v>
      </c>
      <c r="M82" s="109"/>
      <c r="N82" s="134"/>
      <c r="O82" s="108" t="s">
        <v>116</v>
      </c>
      <c r="P82" s="135"/>
      <c r="Q82" s="134"/>
      <c r="R82" s="108" t="s">
        <v>117</v>
      </c>
      <c r="S82" s="135"/>
      <c r="T82" s="133"/>
      <c r="U82" s="133"/>
      <c r="V82" s="133"/>
      <c r="W82" s="110"/>
      <c r="X82" s="108"/>
      <c r="Y82" s="136"/>
      <c r="Z82" s="110"/>
      <c r="AA82" s="108"/>
      <c r="AB82" s="136"/>
      <c r="AC82" s="107"/>
      <c r="AD82" s="108"/>
      <c r="AE82" s="109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  <c r="CI82" s="112"/>
      <c r="CJ82" s="112"/>
      <c r="CK82" s="112"/>
      <c r="CL82" s="112"/>
      <c r="CM82" s="112"/>
      <c r="CN82" s="112"/>
      <c r="CO82" s="112"/>
      <c r="CP82" s="112"/>
      <c r="CQ82" s="112"/>
      <c r="CR82" s="112"/>
      <c r="CS82" s="112"/>
      <c r="CT82" s="112"/>
      <c r="CU82" s="112"/>
      <c r="CV82" s="112"/>
      <c r="CW82" s="112"/>
      <c r="CX82" s="112"/>
      <c r="CY82" s="112"/>
      <c r="CZ82" s="112"/>
      <c r="DA82" s="112"/>
      <c r="DB82" s="112"/>
      <c r="DC82" s="112"/>
      <c r="DD82" s="112"/>
      <c r="DE82" s="112"/>
      <c r="DF82" s="112"/>
      <c r="DG82" s="112"/>
      <c r="DH82" s="112"/>
      <c r="DI82" s="112"/>
      <c r="DJ82" s="112"/>
      <c r="DK82" s="112"/>
      <c r="DL82" s="112"/>
      <c r="DM82" s="112"/>
      <c r="DN82" s="112"/>
      <c r="DO82" s="112"/>
      <c r="DP82" s="112"/>
      <c r="DQ82" s="112"/>
      <c r="DR82" s="112"/>
      <c r="DS82" s="112"/>
      <c r="DT82" s="112"/>
      <c r="DU82" s="112"/>
      <c r="DV82" s="112"/>
      <c r="DW82" s="112"/>
      <c r="DX82" s="112"/>
      <c r="DY82" s="112"/>
      <c r="DZ82" s="112"/>
      <c r="EA82" s="112"/>
      <c r="EB82" s="112"/>
      <c r="EC82" s="112"/>
      <c r="ED82" s="112"/>
      <c r="EE82" s="112"/>
      <c r="EF82" s="112"/>
      <c r="EG82" s="112"/>
      <c r="EH82" s="112"/>
      <c r="EI82" s="112"/>
      <c r="EJ82" s="112"/>
      <c r="EK82" s="112"/>
      <c r="EL82" s="112"/>
      <c r="EM82" s="112"/>
      <c r="EN82" s="112"/>
      <c r="EO82" s="112"/>
      <c r="EP82" s="112"/>
      <c r="EQ82" s="112"/>
      <c r="ER82" s="112"/>
      <c r="ES82" s="112"/>
      <c r="ET82" s="112"/>
      <c r="EU82" s="112"/>
      <c r="EV82" s="112"/>
      <c r="EW82" s="112"/>
      <c r="EX82" s="112"/>
      <c r="EY82" s="112"/>
      <c r="EZ82" s="112"/>
      <c r="FA82" s="112"/>
      <c r="FB82" s="112"/>
      <c r="FC82" s="112"/>
      <c r="FD82" s="112"/>
      <c r="FE82" s="112"/>
      <c r="FF82" s="112"/>
      <c r="FG82" s="112"/>
      <c r="FH82" s="112"/>
      <c r="FI82" s="112"/>
      <c r="FJ82" s="112"/>
      <c r="FK82" s="112"/>
      <c r="FL82" s="112"/>
      <c r="FM82" s="112"/>
      <c r="FN82" s="112"/>
      <c r="FO82" s="112"/>
      <c r="FP82" s="112"/>
      <c r="FQ82" s="112"/>
      <c r="FR82" s="112"/>
      <c r="FS82" s="112"/>
      <c r="FT82" s="112"/>
      <c r="FU82" s="112"/>
      <c r="FV82" s="112"/>
      <c r="FW82" s="112"/>
      <c r="FX82" s="112"/>
      <c r="FY82" s="112"/>
      <c r="FZ82" s="112"/>
      <c r="GA82" s="112"/>
      <c r="GB82" s="112"/>
      <c r="GC82" s="112"/>
      <c r="GD82" s="112"/>
      <c r="GE82" s="112"/>
      <c r="GF82" s="112"/>
      <c r="GG82" s="112"/>
      <c r="GH82" s="112"/>
      <c r="GI82" s="112"/>
      <c r="GJ82" s="112"/>
      <c r="GK82" s="112"/>
      <c r="GL82" s="112"/>
      <c r="GM82" s="112"/>
      <c r="GN82" s="112"/>
      <c r="GO82" s="112"/>
      <c r="GP82" s="112"/>
      <c r="GQ82" s="112"/>
      <c r="GR82" s="112"/>
      <c r="GS82" s="112"/>
      <c r="GT82" s="112"/>
      <c r="GU82" s="112"/>
      <c r="GV82" s="112"/>
      <c r="GW82" s="112"/>
      <c r="GX82" s="112"/>
      <c r="GY82" s="112"/>
      <c r="GZ82" s="112"/>
      <c r="HA82" s="112"/>
      <c r="HB82" s="112"/>
      <c r="HC82" s="112"/>
      <c r="HD82" s="112"/>
      <c r="HE82" s="112"/>
      <c r="HF82" s="112"/>
      <c r="HG82" s="112"/>
      <c r="HH82" s="112"/>
      <c r="HI82" s="112"/>
      <c r="HJ82" s="112"/>
      <c r="HK82" s="112"/>
      <c r="HL82" s="112"/>
      <c r="HM82" s="112"/>
      <c r="HN82" s="112"/>
      <c r="HO82" s="112"/>
      <c r="HP82" s="112"/>
      <c r="HQ82" s="112"/>
      <c r="HR82" s="112"/>
      <c r="HS82" s="112"/>
      <c r="HT82" s="112"/>
      <c r="HU82" s="112"/>
      <c r="HV82" s="112"/>
      <c r="HW82" s="112"/>
      <c r="HX82" s="112"/>
      <c r="HY82" s="112"/>
      <c r="HZ82" s="112"/>
      <c r="IA82" s="112"/>
      <c r="IB82" s="112"/>
      <c r="IC82" s="112"/>
      <c r="ID82" s="112"/>
      <c r="IE82" s="112"/>
      <c r="IF82" s="112"/>
      <c r="IG82" s="112"/>
      <c r="IH82" s="112"/>
      <c r="II82" s="112"/>
      <c r="IJ82" s="112"/>
      <c r="IK82" s="112"/>
      <c r="IL82" s="112"/>
      <c r="IM82" s="112"/>
      <c r="IN82" s="112"/>
      <c r="IO82" s="112"/>
      <c r="IP82" s="112"/>
      <c r="IQ82" s="112"/>
      <c r="IR82" s="112"/>
      <c r="IS82" s="112"/>
      <c r="IT82" s="112"/>
      <c r="IU82" s="112"/>
      <c r="IV82" s="112"/>
    </row>
    <row r="83" customFormat="false" ht="46.4" hidden="false" customHeight="true" outlineLevel="0" collapsed="false">
      <c r="A83" s="113"/>
      <c r="B83" s="113"/>
      <c r="C83" s="102"/>
      <c r="D83" s="113"/>
      <c r="E83" s="113"/>
      <c r="F83" s="116"/>
      <c r="G83" s="106" t="s">
        <v>118</v>
      </c>
      <c r="H83" s="137" t="s">
        <v>148</v>
      </c>
      <c r="I83" s="138"/>
      <c r="J83" s="139"/>
      <c r="K83" s="123" t="n">
        <v>0.22683</v>
      </c>
      <c r="L83" s="153" t="s">
        <v>39</v>
      </c>
      <c r="M83" s="125" t="n">
        <v>0.1124</v>
      </c>
      <c r="N83" s="151" t="s">
        <v>149</v>
      </c>
      <c r="O83" s="118"/>
      <c r="P83" s="119"/>
      <c r="Q83" s="117" t="n">
        <v>0.2281</v>
      </c>
      <c r="R83" s="118" t="s">
        <v>39</v>
      </c>
      <c r="S83" s="119" t="n">
        <v>0.05763</v>
      </c>
      <c r="T83" s="143"/>
      <c r="U83" s="144"/>
      <c r="V83" s="145"/>
      <c r="W83" s="130"/>
      <c r="X83" s="124"/>
      <c r="Y83" s="129"/>
      <c r="Z83" s="130"/>
      <c r="AA83" s="124"/>
      <c r="AB83" s="129"/>
      <c r="AC83" s="131"/>
      <c r="AD83" s="124"/>
      <c r="AE83" s="13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  <c r="CI83" s="112"/>
      <c r="CJ83" s="112"/>
      <c r="CK83" s="112"/>
      <c r="CL83" s="112"/>
      <c r="CM83" s="112"/>
      <c r="CN83" s="112"/>
      <c r="CO83" s="112"/>
      <c r="CP83" s="112"/>
      <c r="CQ83" s="112"/>
      <c r="CR83" s="112"/>
      <c r="CS83" s="112"/>
      <c r="CT83" s="112"/>
      <c r="CU83" s="112"/>
      <c r="CV83" s="112"/>
      <c r="CW83" s="112"/>
      <c r="CX83" s="112"/>
      <c r="CY83" s="112"/>
      <c r="CZ83" s="112"/>
      <c r="DA83" s="112"/>
      <c r="DB83" s="112"/>
      <c r="DC83" s="112"/>
      <c r="DD83" s="112"/>
      <c r="DE83" s="112"/>
      <c r="DF83" s="112"/>
      <c r="DG83" s="112"/>
      <c r="DH83" s="112"/>
      <c r="DI83" s="112"/>
      <c r="DJ83" s="112"/>
      <c r="DK83" s="112"/>
      <c r="DL83" s="112"/>
      <c r="DM83" s="112"/>
      <c r="DN83" s="112"/>
      <c r="DO83" s="112"/>
      <c r="DP83" s="112"/>
      <c r="DQ83" s="112"/>
      <c r="DR83" s="112"/>
      <c r="DS83" s="112"/>
      <c r="DT83" s="112"/>
      <c r="DU83" s="112"/>
      <c r="DV83" s="112"/>
      <c r="DW83" s="112"/>
      <c r="DX83" s="112"/>
      <c r="DY83" s="112"/>
      <c r="DZ83" s="112"/>
      <c r="EA83" s="112"/>
      <c r="EB83" s="112"/>
      <c r="EC83" s="112"/>
      <c r="ED83" s="112"/>
      <c r="EE83" s="112"/>
      <c r="EF83" s="112"/>
      <c r="EG83" s="112"/>
      <c r="EH83" s="112"/>
      <c r="EI83" s="112"/>
      <c r="EJ83" s="112"/>
      <c r="EK83" s="112"/>
      <c r="EL83" s="112"/>
      <c r="EM83" s="112"/>
      <c r="EN83" s="112"/>
      <c r="EO83" s="112"/>
      <c r="EP83" s="112"/>
      <c r="EQ83" s="112"/>
      <c r="ER83" s="112"/>
      <c r="ES83" s="112"/>
      <c r="ET83" s="112"/>
      <c r="EU83" s="112"/>
      <c r="EV83" s="112"/>
      <c r="EW83" s="112"/>
      <c r="EX83" s="112"/>
      <c r="EY83" s="112"/>
      <c r="EZ83" s="112"/>
      <c r="FA83" s="112"/>
      <c r="FB83" s="112"/>
      <c r="FC83" s="112"/>
      <c r="FD83" s="112"/>
      <c r="FE83" s="112"/>
      <c r="FF83" s="112"/>
      <c r="FG83" s="112"/>
      <c r="FH83" s="112"/>
      <c r="FI83" s="112"/>
      <c r="FJ83" s="112"/>
      <c r="FK83" s="112"/>
      <c r="FL83" s="112"/>
      <c r="FM83" s="112"/>
      <c r="FN83" s="112"/>
      <c r="FO83" s="112"/>
      <c r="FP83" s="112"/>
      <c r="FQ83" s="112"/>
      <c r="FR83" s="112"/>
      <c r="FS83" s="112"/>
      <c r="FT83" s="112"/>
      <c r="FU83" s="112"/>
      <c r="FV83" s="112"/>
      <c r="FW83" s="112"/>
      <c r="FX83" s="112"/>
      <c r="FY83" s="112"/>
      <c r="FZ83" s="112"/>
      <c r="GA83" s="112"/>
      <c r="GB83" s="112"/>
      <c r="GC83" s="112"/>
      <c r="GD83" s="112"/>
      <c r="GE83" s="112"/>
      <c r="GF83" s="112"/>
      <c r="GG83" s="112"/>
      <c r="GH83" s="112"/>
      <c r="GI83" s="112"/>
      <c r="GJ83" s="112"/>
      <c r="GK83" s="112"/>
      <c r="GL83" s="112"/>
      <c r="GM83" s="112"/>
      <c r="GN83" s="112"/>
      <c r="GO83" s="112"/>
      <c r="GP83" s="112"/>
      <c r="GQ83" s="112"/>
      <c r="GR83" s="112"/>
      <c r="GS83" s="112"/>
      <c r="GT83" s="112"/>
      <c r="GU83" s="112"/>
      <c r="GV83" s="112"/>
      <c r="GW83" s="112"/>
      <c r="GX83" s="112"/>
      <c r="GY83" s="112"/>
      <c r="GZ83" s="112"/>
      <c r="HA83" s="112"/>
      <c r="HB83" s="112"/>
      <c r="HC83" s="112"/>
      <c r="HD83" s="112"/>
      <c r="HE83" s="112"/>
      <c r="HF83" s="112"/>
      <c r="HG83" s="112"/>
      <c r="HH83" s="112"/>
      <c r="HI83" s="112"/>
      <c r="HJ83" s="112"/>
      <c r="HK83" s="112"/>
      <c r="HL83" s="112"/>
      <c r="HM83" s="112"/>
      <c r="HN83" s="112"/>
      <c r="HO83" s="112"/>
      <c r="HP83" s="112"/>
      <c r="HQ83" s="112"/>
      <c r="HR83" s="112"/>
      <c r="HS83" s="112"/>
      <c r="HT83" s="112"/>
      <c r="HU83" s="112"/>
      <c r="HV83" s="112"/>
      <c r="HW83" s="112"/>
      <c r="HX83" s="112"/>
      <c r="HY83" s="112"/>
      <c r="HZ83" s="112"/>
      <c r="IA83" s="112"/>
      <c r="IB83" s="112"/>
      <c r="IC83" s="112"/>
      <c r="ID83" s="112"/>
      <c r="IE83" s="112"/>
      <c r="IF83" s="112"/>
      <c r="IG83" s="112"/>
      <c r="IH83" s="112"/>
      <c r="II83" s="112"/>
      <c r="IJ83" s="112"/>
      <c r="IK83" s="112"/>
      <c r="IL83" s="112"/>
      <c r="IM83" s="112"/>
      <c r="IN83" s="112"/>
      <c r="IO83" s="112"/>
      <c r="IP83" s="112"/>
      <c r="IQ83" s="112"/>
      <c r="IR83" s="112"/>
      <c r="IS83" s="112"/>
      <c r="IT83" s="112"/>
      <c r="IU83" s="112"/>
      <c r="IV83" s="112"/>
    </row>
    <row r="84" customFormat="false" ht="34.3" hidden="false" customHeight="true" outlineLevel="0" collapsed="false">
      <c r="A84" s="146"/>
      <c r="B84" s="146"/>
      <c r="C84" s="147"/>
      <c r="D84" s="146"/>
      <c r="E84" s="146"/>
      <c r="F84" s="148"/>
      <c r="G84" s="106"/>
      <c r="H84" s="127"/>
      <c r="I84" s="124"/>
      <c r="J84" s="128"/>
      <c r="K84" s="140"/>
      <c r="L84" s="141"/>
      <c r="M84" s="142"/>
      <c r="N84" s="117"/>
      <c r="O84" s="124"/>
      <c r="P84" s="119"/>
      <c r="Q84" s="127"/>
      <c r="R84" s="124"/>
      <c r="S84" s="129"/>
      <c r="T84" s="123"/>
      <c r="U84" s="141"/>
      <c r="V84" s="125"/>
      <c r="W84" s="130"/>
      <c r="X84" s="124"/>
      <c r="Y84" s="129"/>
      <c r="Z84" s="130"/>
      <c r="AA84" s="124"/>
      <c r="AB84" s="129"/>
      <c r="AC84" s="131"/>
      <c r="AD84" s="124"/>
      <c r="AE84" s="13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  <c r="CI84" s="112"/>
      <c r="CJ84" s="112"/>
      <c r="CK84" s="112"/>
      <c r="CL84" s="112"/>
      <c r="CM84" s="112"/>
      <c r="CN84" s="112"/>
      <c r="CO84" s="112"/>
      <c r="CP84" s="112"/>
      <c r="CQ84" s="112"/>
      <c r="CR84" s="112"/>
      <c r="CS84" s="112"/>
      <c r="CT84" s="112"/>
      <c r="CU84" s="112"/>
      <c r="CV84" s="112"/>
      <c r="CW84" s="112"/>
      <c r="CX84" s="112"/>
      <c r="CY84" s="112"/>
      <c r="CZ84" s="112"/>
      <c r="DA84" s="112"/>
      <c r="DB84" s="112"/>
      <c r="DC84" s="112"/>
      <c r="DD84" s="112"/>
      <c r="DE84" s="112"/>
      <c r="DF84" s="112"/>
      <c r="DG84" s="112"/>
      <c r="DH84" s="112"/>
      <c r="DI84" s="112"/>
      <c r="DJ84" s="112"/>
      <c r="DK84" s="112"/>
      <c r="DL84" s="112"/>
      <c r="DM84" s="112"/>
      <c r="DN84" s="112"/>
      <c r="DO84" s="112"/>
      <c r="DP84" s="112"/>
      <c r="DQ84" s="112"/>
      <c r="DR84" s="112"/>
      <c r="DS84" s="112"/>
      <c r="DT84" s="112"/>
      <c r="DU84" s="112"/>
      <c r="DV84" s="112"/>
      <c r="DW84" s="112"/>
      <c r="DX84" s="112"/>
      <c r="DY84" s="112"/>
      <c r="DZ84" s="112"/>
      <c r="EA84" s="112"/>
      <c r="EB84" s="112"/>
      <c r="EC84" s="112"/>
      <c r="ED84" s="112"/>
      <c r="EE84" s="112"/>
      <c r="EF84" s="112"/>
      <c r="EG84" s="112"/>
      <c r="EH84" s="112"/>
      <c r="EI84" s="112"/>
      <c r="EJ84" s="112"/>
      <c r="EK84" s="112"/>
      <c r="EL84" s="112"/>
      <c r="EM84" s="112"/>
      <c r="EN84" s="112"/>
      <c r="EO84" s="112"/>
      <c r="EP84" s="112"/>
      <c r="EQ84" s="112"/>
      <c r="ER84" s="112"/>
      <c r="ES84" s="112"/>
      <c r="ET84" s="112"/>
      <c r="EU84" s="112"/>
      <c r="EV84" s="112"/>
      <c r="EW84" s="112"/>
      <c r="EX84" s="112"/>
      <c r="EY84" s="112"/>
      <c r="EZ84" s="112"/>
      <c r="FA84" s="112"/>
      <c r="FB84" s="112"/>
      <c r="FC84" s="112"/>
      <c r="FD84" s="112"/>
      <c r="FE84" s="112"/>
      <c r="FF84" s="112"/>
      <c r="FG84" s="112"/>
      <c r="FH84" s="112"/>
      <c r="FI84" s="112"/>
      <c r="FJ84" s="112"/>
      <c r="FK84" s="112"/>
      <c r="FL84" s="112"/>
      <c r="FM84" s="112"/>
      <c r="FN84" s="112"/>
      <c r="FO84" s="112"/>
      <c r="FP84" s="112"/>
      <c r="FQ84" s="112"/>
      <c r="FR84" s="112"/>
      <c r="FS84" s="112"/>
      <c r="FT84" s="112"/>
      <c r="FU84" s="112"/>
      <c r="FV84" s="112"/>
      <c r="FW84" s="112"/>
      <c r="FX84" s="112"/>
      <c r="FY84" s="112"/>
      <c r="FZ84" s="112"/>
      <c r="GA84" s="112"/>
      <c r="GB84" s="112"/>
      <c r="GC84" s="112"/>
      <c r="GD84" s="112"/>
      <c r="GE84" s="112"/>
      <c r="GF84" s="112"/>
      <c r="GG84" s="112"/>
      <c r="GH84" s="112"/>
      <c r="GI84" s="112"/>
      <c r="GJ84" s="112"/>
      <c r="GK84" s="112"/>
      <c r="GL84" s="112"/>
      <c r="GM84" s="112"/>
      <c r="GN84" s="112"/>
      <c r="GO84" s="112"/>
      <c r="GP84" s="112"/>
      <c r="GQ84" s="112"/>
      <c r="GR84" s="112"/>
      <c r="GS84" s="112"/>
      <c r="GT84" s="112"/>
      <c r="GU84" s="112"/>
      <c r="GV84" s="112"/>
      <c r="GW84" s="112"/>
      <c r="GX84" s="112"/>
      <c r="GY84" s="112"/>
      <c r="GZ84" s="112"/>
      <c r="HA84" s="112"/>
      <c r="HB84" s="112"/>
      <c r="HC84" s="112"/>
      <c r="HD84" s="112"/>
      <c r="HE84" s="112"/>
      <c r="HF84" s="112"/>
      <c r="HG84" s="112"/>
      <c r="HH84" s="112"/>
      <c r="HI84" s="112"/>
      <c r="HJ84" s="112"/>
      <c r="HK84" s="112"/>
      <c r="HL84" s="112"/>
      <c r="HM84" s="112"/>
      <c r="HN84" s="112"/>
      <c r="HO84" s="112"/>
      <c r="HP84" s="112"/>
      <c r="HQ84" s="112"/>
      <c r="HR84" s="112"/>
      <c r="HS84" s="112"/>
      <c r="HT84" s="112"/>
      <c r="HU84" s="112"/>
      <c r="HV84" s="112"/>
      <c r="HW84" s="112"/>
      <c r="HX84" s="112"/>
      <c r="HY84" s="112"/>
      <c r="HZ84" s="112"/>
      <c r="IA84" s="112"/>
      <c r="IB84" s="112"/>
      <c r="IC84" s="112"/>
      <c r="ID84" s="112"/>
      <c r="IE84" s="112"/>
      <c r="IF84" s="112"/>
      <c r="IG84" s="112"/>
      <c r="IH84" s="112"/>
      <c r="II84" s="112"/>
      <c r="IJ84" s="112"/>
      <c r="IK84" s="112"/>
      <c r="IL84" s="112"/>
      <c r="IM84" s="112"/>
      <c r="IN84" s="112"/>
      <c r="IO84" s="112"/>
      <c r="IP84" s="112"/>
      <c r="IQ84" s="112"/>
      <c r="IR84" s="112"/>
      <c r="IS84" s="112"/>
      <c r="IT84" s="112"/>
      <c r="IU84" s="112"/>
      <c r="IV84" s="112"/>
    </row>
    <row r="85" customFormat="false" ht="48.05" hidden="false" customHeight="true" outlineLevel="0" collapsed="false">
      <c r="A85" s="100" t="s">
        <v>150</v>
      </c>
      <c r="B85" s="101"/>
      <c r="C85" s="102" t="s">
        <v>109</v>
      </c>
      <c r="D85" s="152" t="n">
        <v>35.57</v>
      </c>
      <c r="E85" s="104" t="s">
        <v>151</v>
      </c>
      <c r="F85" s="154" t="n">
        <v>45185</v>
      </c>
      <c r="G85" s="106" t="s">
        <v>111</v>
      </c>
      <c r="H85" s="107"/>
      <c r="I85" s="108" t="s">
        <v>27</v>
      </c>
      <c r="J85" s="109"/>
      <c r="K85" s="107"/>
      <c r="L85" s="108" t="s">
        <v>28</v>
      </c>
      <c r="M85" s="109"/>
      <c r="N85" s="107"/>
      <c r="O85" s="108" t="s">
        <v>29</v>
      </c>
      <c r="P85" s="109"/>
      <c r="Q85" s="107"/>
      <c r="R85" s="108" t="s">
        <v>30</v>
      </c>
      <c r="S85" s="109"/>
      <c r="T85" s="110"/>
      <c r="U85" s="108" t="s">
        <v>112</v>
      </c>
      <c r="V85" s="109"/>
      <c r="W85" s="107"/>
      <c r="X85" s="108" t="s">
        <v>32</v>
      </c>
      <c r="Y85" s="109"/>
      <c r="Z85" s="107"/>
      <c r="AA85" s="108" t="s">
        <v>98</v>
      </c>
      <c r="AB85" s="109"/>
      <c r="AC85" s="111" t="s">
        <v>34</v>
      </c>
      <c r="AD85" s="111"/>
      <c r="AE85" s="111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  <c r="CI85" s="112"/>
      <c r="CJ85" s="112"/>
      <c r="CK85" s="112"/>
      <c r="CL85" s="112"/>
      <c r="CM85" s="112"/>
      <c r="CN85" s="112"/>
      <c r="CO85" s="112"/>
      <c r="CP85" s="112"/>
      <c r="CQ85" s="112"/>
      <c r="CR85" s="112"/>
      <c r="CS85" s="112"/>
      <c r="CT85" s="112"/>
      <c r="CU85" s="112"/>
      <c r="CV85" s="112"/>
      <c r="CW85" s="112"/>
      <c r="CX85" s="112"/>
      <c r="CY85" s="112"/>
      <c r="CZ85" s="112"/>
      <c r="DA85" s="112"/>
      <c r="DB85" s="112"/>
      <c r="DC85" s="112"/>
      <c r="DD85" s="112"/>
      <c r="DE85" s="112"/>
      <c r="DF85" s="112"/>
      <c r="DG85" s="112"/>
      <c r="DH85" s="112"/>
      <c r="DI85" s="112"/>
      <c r="DJ85" s="112"/>
      <c r="DK85" s="112"/>
      <c r="DL85" s="112"/>
      <c r="DM85" s="112"/>
      <c r="DN85" s="112"/>
      <c r="DO85" s="112"/>
      <c r="DP85" s="112"/>
      <c r="DQ85" s="112"/>
      <c r="DR85" s="112"/>
      <c r="DS85" s="112"/>
      <c r="DT85" s="112"/>
      <c r="DU85" s="112"/>
      <c r="DV85" s="112"/>
      <c r="DW85" s="112"/>
      <c r="DX85" s="112"/>
      <c r="DY85" s="112"/>
      <c r="DZ85" s="112"/>
      <c r="EA85" s="112"/>
      <c r="EB85" s="112"/>
      <c r="EC85" s="112"/>
      <c r="ED85" s="112"/>
      <c r="EE85" s="112"/>
      <c r="EF85" s="112"/>
      <c r="EG85" s="112"/>
      <c r="EH85" s="112"/>
      <c r="EI85" s="112"/>
      <c r="EJ85" s="112"/>
      <c r="EK85" s="112"/>
      <c r="EL85" s="112"/>
      <c r="EM85" s="112"/>
      <c r="EN85" s="112"/>
      <c r="EO85" s="112"/>
      <c r="EP85" s="112"/>
      <c r="EQ85" s="112"/>
      <c r="ER85" s="112"/>
      <c r="ES85" s="112"/>
      <c r="ET85" s="112"/>
      <c r="EU85" s="112"/>
      <c r="EV85" s="112"/>
      <c r="EW85" s="112"/>
      <c r="EX85" s="112"/>
      <c r="EY85" s="112"/>
      <c r="EZ85" s="112"/>
      <c r="FA85" s="112"/>
      <c r="FB85" s="112"/>
      <c r="FC85" s="112"/>
      <c r="FD85" s="112"/>
      <c r="FE85" s="112"/>
      <c r="FF85" s="112"/>
      <c r="FG85" s="112"/>
      <c r="FH85" s="112"/>
      <c r="FI85" s="112"/>
      <c r="FJ85" s="112"/>
      <c r="FK85" s="112"/>
      <c r="FL85" s="112"/>
      <c r="FM85" s="112"/>
      <c r="FN85" s="112"/>
      <c r="FO85" s="112"/>
      <c r="FP85" s="112"/>
      <c r="FQ85" s="112"/>
      <c r="FR85" s="112"/>
      <c r="FS85" s="112"/>
      <c r="FT85" s="112"/>
      <c r="FU85" s="112"/>
      <c r="FV85" s="112"/>
      <c r="FW85" s="112"/>
      <c r="FX85" s="112"/>
      <c r="FY85" s="112"/>
      <c r="FZ85" s="112"/>
      <c r="GA85" s="112"/>
      <c r="GB85" s="112"/>
      <c r="GC85" s="112"/>
      <c r="GD85" s="112"/>
      <c r="GE85" s="112"/>
      <c r="GF85" s="112"/>
      <c r="GG85" s="112"/>
      <c r="GH85" s="112"/>
      <c r="GI85" s="112"/>
      <c r="GJ85" s="112"/>
      <c r="GK85" s="112"/>
      <c r="GL85" s="112"/>
      <c r="GM85" s="112"/>
      <c r="GN85" s="112"/>
      <c r="GO85" s="112"/>
      <c r="GP85" s="112"/>
      <c r="GQ85" s="112"/>
      <c r="GR85" s="112"/>
      <c r="GS85" s="112"/>
      <c r="GT85" s="112"/>
      <c r="GU85" s="112"/>
      <c r="GV85" s="112"/>
      <c r="GW85" s="112"/>
      <c r="GX85" s="112"/>
      <c r="GY85" s="112"/>
      <c r="GZ85" s="112"/>
      <c r="HA85" s="112"/>
      <c r="HB85" s="112"/>
      <c r="HC85" s="112"/>
      <c r="HD85" s="112"/>
      <c r="HE85" s="112"/>
      <c r="HF85" s="112"/>
      <c r="HG85" s="112"/>
      <c r="HH85" s="112"/>
      <c r="HI85" s="112"/>
      <c r="HJ85" s="112"/>
      <c r="HK85" s="112"/>
      <c r="HL85" s="112"/>
      <c r="HM85" s="112"/>
      <c r="HN85" s="112"/>
      <c r="HO85" s="112"/>
      <c r="HP85" s="112"/>
      <c r="HQ85" s="112"/>
      <c r="HR85" s="112"/>
      <c r="HS85" s="112"/>
      <c r="HT85" s="112"/>
      <c r="HU85" s="112"/>
      <c r="HV85" s="112"/>
      <c r="HW85" s="112"/>
      <c r="HX85" s="112"/>
      <c r="HY85" s="112"/>
      <c r="HZ85" s="112"/>
      <c r="IA85" s="112"/>
      <c r="IB85" s="112"/>
      <c r="IC85" s="112"/>
      <c r="ID85" s="112"/>
      <c r="IE85" s="112"/>
      <c r="IF85" s="112"/>
      <c r="IG85" s="112"/>
      <c r="IH85" s="112"/>
      <c r="II85" s="112"/>
      <c r="IJ85" s="112"/>
      <c r="IK85" s="112"/>
      <c r="IL85" s="112"/>
      <c r="IM85" s="112"/>
      <c r="IN85" s="112"/>
      <c r="IO85" s="112"/>
      <c r="IP85" s="112"/>
      <c r="IQ85" s="112"/>
      <c r="IR85" s="112"/>
      <c r="IS85" s="112"/>
      <c r="IT85" s="112"/>
      <c r="IU85" s="112"/>
      <c r="IV85" s="112"/>
    </row>
    <row r="86" customFormat="false" ht="43.9" hidden="false" customHeight="true" outlineLevel="0" collapsed="false">
      <c r="A86" s="113" t="s">
        <v>41</v>
      </c>
      <c r="B86" s="101"/>
      <c r="C86" s="114"/>
      <c r="D86" s="115"/>
      <c r="E86" s="149" t="s">
        <v>152</v>
      </c>
      <c r="F86" s="155" t="n">
        <v>45225</v>
      </c>
      <c r="G86" s="106" t="s">
        <v>37</v>
      </c>
      <c r="H86" s="117" t="n">
        <v>0.1658</v>
      </c>
      <c r="I86" s="118" t="s">
        <v>39</v>
      </c>
      <c r="J86" s="119" t="n">
        <v>0.02688</v>
      </c>
      <c r="K86" s="117" t="n">
        <v>0.1943</v>
      </c>
      <c r="L86" s="118" t="s">
        <v>39</v>
      </c>
      <c r="M86" s="119" t="n">
        <v>0.1314</v>
      </c>
      <c r="N86" s="120" t="n">
        <v>0.008162</v>
      </c>
      <c r="O86" s="121" t="s">
        <v>39</v>
      </c>
      <c r="P86" s="122" t="n">
        <v>0.006008</v>
      </c>
      <c r="Q86" s="117" t="n">
        <v>0.1948</v>
      </c>
      <c r="R86" s="118" t="s">
        <v>39</v>
      </c>
      <c r="S86" s="119" t="n">
        <v>0.02804</v>
      </c>
      <c r="T86" s="123" t="n">
        <v>6.0279</v>
      </c>
      <c r="U86" s="124" t="s">
        <v>39</v>
      </c>
      <c r="V86" s="125" t="n">
        <v>1.347</v>
      </c>
      <c r="W86" s="117" t="n">
        <v>0.069115</v>
      </c>
      <c r="X86" s="118" t="s">
        <v>39</v>
      </c>
      <c r="Y86" s="119" t="n">
        <v>0.03101</v>
      </c>
      <c r="Z86" s="117" t="n">
        <v>0.09021</v>
      </c>
      <c r="AA86" s="118" t="s">
        <v>39</v>
      </c>
      <c r="AB86" s="119" t="n">
        <v>0.05005</v>
      </c>
      <c r="AC86" s="126"/>
      <c r="AD86" s="126"/>
      <c r="AE86" s="126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  <c r="CI86" s="112"/>
      <c r="CJ86" s="112"/>
      <c r="CK86" s="112"/>
      <c r="CL86" s="112"/>
      <c r="CM86" s="112"/>
      <c r="CN86" s="112"/>
      <c r="CO86" s="112"/>
      <c r="CP86" s="112"/>
      <c r="CQ86" s="112"/>
      <c r="CR86" s="112"/>
      <c r="CS86" s="112"/>
      <c r="CT86" s="112"/>
      <c r="CU86" s="112"/>
      <c r="CV86" s="112"/>
      <c r="CW86" s="112"/>
      <c r="CX86" s="112"/>
      <c r="CY86" s="112"/>
      <c r="CZ86" s="112"/>
      <c r="DA86" s="112"/>
      <c r="DB86" s="112"/>
      <c r="DC86" s="112"/>
      <c r="DD86" s="112"/>
      <c r="DE86" s="112"/>
      <c r="DF86" s="112"/>
      <c r="DG86" s="112"/>
      <c r="DH86" s="112"/>
      <c r="DI86" s="112"/>
      <c r="DJ86" s="112"/>
      <c r="DK86" s="112"/>
      <c r="DL86" s="112"/>
      <c r="DM86" s="112"/>
      <c r="DN86" s="112"/>
      <c r="DO86" s="112"/>
      <c r="DP86" s="112"/>
      <c r="DQ86" s="112"/>
      <c r="DR86" s="112"/>
      <c r="DS86" s="112"/>
      <c r="DT86" s="112"/>
      <c r="DU86" s="112"/>
      <c r="DV86" s="112"/>
      <c r="DW86" s="112"/>
      <c r="DX86" s="112"/>
      <c r="DY86" s="112"/>
      <c r="DZ86" s="112"/>
      <c r="EA86" s="112"/>
      <c r="EB86" s="112"/>
      <c r="EC86" s="112"/>
      <c r="ED86" s="112"/>
      <c r="EE86" s="112"/>
      <c r="EF86" s="112"/>
      <c r="EG86" s="112"/>
      <c r="EH86" s="112"/>
      <c r="EI86" s="112"/>
      <c r="EJ86" s="112"/>
      <c r="EK86" s="112"/>
      <c r="EL86" s="112"/>
      <c r="EM86" s="112"/>
      <c r="EN86" s="112"/>
      <c r="EO86" s="112"/>
      <c r="EP86" s="112"/>
      <c r="EQ86" s="112"/>
      <c r="ER86" s="112"/>
      <c r="ES86" s="112"/>
      <c r="ET86" s="112"/>
      <c r="EU86" s="112"/>
      <c r="EV86" s="112"/>
      <c r="EW86" s="112"/>
      <c r="EX86" s="112"/>
      <c r="EY86" s="112"/>
      <c r="EZ86" s="112"/>
      <c r="FA86" s="112"/>
      <c r="FB86" s="112"/>
      <c r="FC86" s="112"/>
      <c r="FD86" s="112"/>
      <c r="FE86" s="112"/>
      <c r="FF86" s="112"/>
      <c r="FG86" s="112"/>
      <c r="FH86" s="112"/>
      <c r="FI86" s="112"/>
      <c r="FJ86" s="112"/>
      <c r="FK86" s="112"/>
      <c r="FL86" s="112"/>
      <c r="FM86" s="112"/>
      <c r="FN86" s="112"/>
      <c r="FO86" s="112"/>
      <c r="FP86" s="112"/>
      <c r="FQ86" s="112"/>
      <c r="FR86" s="112"/>
      <c r="FS86" s="112"/>
      <c r="FT86" s="112"/>
      <c r="FU86" s="112"/>
      <c r="FV86" s="112"/>
      <c r="FW86" s="112"/>
      <c r="FX86" s="112"/>
      <c r="FY86" s="112"/>
      <c r="FZ86" s="112"/>
      <c r="GA86" s="112"/>
      <c r="GB86" s="112"/>
      <c r="GC86" s="112"/>
      <c r="GD86" s="112"/>
      <c r="GE86" s="112"/>
      <c r="GF86" s="112"/>
      <c r="GG86" s="112"/>
      <c r="GH86" s="112"/>
      <c r="GI86" s="112"/>
      <c r="GJ86" s="112"/>
      <c r="GK86" s="112"/>
      <c r="GL86" s="112"/>
      <c r="GM86" s="112"/>
      <c r="GN86" s="112"/>
      <c r="GO86" s="112"/>
      <c r="GP86" s="112"/>
      <c r="GQ86" s="112"/>
      <c r="GR86" s="112"/>
      <c r="GS86" s="112"/>
      <c r="GT86" s="112"/>
      <c r="GU86" s="112"/>
      <c r="GV86" s="112"/>
      <c r="GW86" s="112"/>
      <c r="GX86" s="112"/>
      <c r="GY86" s="112"/>
      <c r="GZ86" s="112"/>
      <c r="HA86" s="112"/>
      <c r="HB86" s="112"/>
      <c r="HC86" s="112"/>
      <c r="HD86" s="112"/>
      <c r="HE86" s="112"/>
      <c r="HF86" s="112"/>
      <c r="HG86" s="112"/>
      <c r="HH86" s="112"/>
      <c r="HI86" s="112"/>
      <c r="HJ86" s="112"/>
      <c r="HK86" s="112"/>
      <c r="HL86" s="112"/>
      <c r="HM86" s="112"/>
      <c r="HN86" s="112"/>
      <c r="HO86" s="112"/>
      <c r="HP86" s="112"/>
      <c r="HQ86" s="112"/>
      <c r="HR86" s="112"/>
      <c r="HS86" s="112"/>
      <c r="HT86" s="112"/>
      <c r="HU86" s="112"/>
      <c r="HV86" s="112"/>
      <c r="HW86" s="112"/>
      <c r="HX86" s="112"/>
      <c r="HY86" s="112"/>
      <c r="HZ86" s="112"/>
      <c r="IA86" s="112"/>
      <c r="IB86" s="112"/>
      <c r="IC86" s="112"/>
      <c r="ID86" s="112"/>
      <c r="IE86" s="112"/>
      <c r="IF86" s="112"/>
      <c r="IG86" s="112"/>
      <c r="IH86" s="112"/>
      <c r="II86" s="112"/>
      <c r="IJ86" s="112"/>
      <c r="IK86" s="112"/>
      <c r="IL86" s="112"/>
      <c r="IM86" s="112"/>
      <c r="IN86" s="112"/>
      <c r="IO86" s="112"/>
      <c r="IP86" s="112"/>
      <c r="IQ86" s="112"/>
      <c r="IR86" s="112"/>
      <c r="IS86" s="112"/>
      <c r="IT86" s="112"/>
      <c r="IU86" s="112"/>
      <c r="IV86" s="112"/>
    </row>
    <row r="87" customFormat="false" ht="50.55" hidden="false" customHeight="true" outlineLevel="0" collapsed="false">
      <c r="A87" s="113"/>
      <c r="B87" s="113"/>
      <c r="C87" s="113"/>
      <c r="D87" s="113"/>
      <c r="E87" s="113" t="s">
        <v>153</v>
      </c>
      <c r="F87" s="156"/>
      <c r="G87" s="106"/>
      <c r="H87" s="127"/>
      <c r="I87" s="124"/>
      <c r="J87" s="128"/>
      <c r="K87" s="127"/>
      <c r="L87" s="124"/>
      <c r="M87" s="128"/>
      <c r="N87" s="127"/>
      <c r="O87" s="124"/>
      <c r="P87" s="128"/>
      <c r="Q87" s="127"/>
      <c r="R87" s="124"/>
      <c r="S87" s="129"/>
      <c r="T87" s="127"/>
      <c r="U87" s="124"/>
      <c r="V87" s="128"/>
      <c r="W87" s="130"/>
      <c r="X87" s="124"/>
      <c r="Y87" s="129"/>
      <c r="Z87" s="130"/>
      <c r="AA87" s="124"/>
      <c r="AB87" s="129"/>
      <c r="AC87" s="131"/>
      <c r="AD87" s="124"/>
      <c r="AE87" s="13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  <c r="IJ87" s="112"/>
      <c r="IK87" s="112"/>
      <c r="IL87" s="112"/>
      <c r="IM87" s="112"/>
      <c r="IN87" s="112"/>
      <c r="IO87" s="112"/>
      <c r="IP87" s="112"/>
      <c r="IQ87" s="112"/>
      <c r="IR87" s="112"/>
      <c r="IS87" s="112"/>
      <c r="IT87" s="112"/>
      <c r="IU87" s="112"/>
      <c r="IV87" s="112"/>
    </row>
    <row r="88" customFormat="false" ht="34.3" hidden="false" customHeight="true" outlineLevel="0" collapsed="false">
      <c r="A88" s="113"/>
      <c r="B88" s="113"/>
      <c r="C88" s="102"/>
      <c r="D88" s="113"/>
      <c r="E88" s="113" t="s">
        <v>154</v>
      </c>
      <c r="F88" s="156"/>
      <c r="G88" s="106" t="s">
        <v>111</v>
      </c>
      <c r="H88" s="133" t="s">
        <v>115</v>
      </c>
      <c r="I88" s="133"/>
      <c r="J88" s="133"/>
      <c r="K88" s="107"/>
      <c r="L88" s="108" t="s">
        <v>80</v>
      </c>
      <c r="M88" s="109"/>
      <c r="N88" s="134"/>
      <c r="O88" s="108" t="s">
        <v>116</v>
      </c>
      <c r="P88" s="135"/>
      <c r="Q88" s="134"/>
      <c r="R88" s="108" t="s">
        <v>117</v>
      </c>
      <c r="S88" s="135"/>
      <c r="T88" s="133"/>
      <c r="U88" s="133"/>
      <c r="V88" s="133"/>
      <c r="W88" s="110"/>
      <c r="X88" s="108"/>
      <c r="Y88" s="136"/>
      <c r="Z88" s="110"/>
      <c r="AA88" s="108"/>
      <c r="AB88" s="136"/>
      <c r="AC88" s="107"/>
      <c r="AD88" s="108"/>
      <c r="AE88" s="109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  <c r="CI88" s="112"/>
      <c r="CJ88" s="112"/>
      <c r="CK88" s="112"/>
      <c r="CL88" s="112"/>
      <c r="CM88" s="112"/>
      <c r="CN88" s="112"/>
      <c r="CO88" s="112"/>
      <c r="CP88" s="112"/>
      <c r="CQ88" s="112"/>
      <c r="CR88" s="112"/>
      <c r="CS88" s="112"/>
      <c r="CT88" s="112"/>
      <c r="CU88" s="112"/>
      <c r="CV88" s="112"/>
      <c r="CW88" s="112"/>
      <c r="CX88" s="112"/>
      <c r="CY88" s="112"/>
      <c r="CZ88" s="112"/>
      <c r="DA88" s="112"/>
      <c r="DB88" s="112"/>
      <c r="DC88" s="112"/>
      <c r="DD88" s="112"/>
      <c r="DE88" s="112"/>
      <c r="DF88" s="112"/>
      <c r="DG88" s="112"/>
      <c r="DH88" s="112"/>
      <c r="DI88" s="112"/>
      <c r="DJ88" s="112"/>
      <c r="DK88" s="112"/>
      <c r="DL88" s="112"/>
      <c r="DM88" s="112"/>
      <c r="DN88" s="112"/>
      <c r="DO88" s="112"/>
      <c r="DP88" s="112"/>
      <c r="DQ88" s="112"/>
      <c r="DR88" s="112"/>
      <c r="DS88" s="112"/>
      <c r="DT88" s="112"/>
      <c r="DU88" s="112"/>
      <c r="DV88" s="112"/>
      <c r="DW88" s="112"/>
      <c r="DX88" s="112"/>
      <c r="DY88" s="112"/>
      <c r="DZ88" s="112"/>
      <c r="EA88" s="112"/>
      <c r="EB88" s="112"/>
      <c r="EC88" s="112"/>
      <c r="ED88" s="112"/>
      <c r="EE88" s="112"/>
      <c r="EF88" s="112"/>
      <c r="EG88" s="112"/>
      <c r="EH88" s="112"/>
      <c r="EI88" s="112"/>
      <c r="EJ88" s="112"/>
      <c r="EK88" s="112"/>
      <c r="EL88" s="112"/>
      <c r="EM88" s="112"/>
      <c r="EN88" s="112"/>
      <c r="EO88" s="112"/>
      <c r="EP88" s="112"/>
      <c r="EQ88" s="112"/>
      <c r="ER88" s="112"/>
      <c r="ES88" s="112"/>
      <c r="ET88" s="112"/>
      <c r="EU88" s="112"/>
      <c r="EV88" s="112"/>
      <c r="EW88" s="112"/>
      <c r="EX88" s="112"/>
      <c r="EY88" s="112"/>
      <c r="EZ88" s="112"/>
      <c r="FA88" s="112"/>
      <c r="FB88" s="112"/>
      <c r="FC88" s="112"/>
      <c r="FD88" s="112"/>
      <c r="FE88" s="112"/>
      <c r="FF88" s="112"/>
      <c r="FG88" s="112"/>
      <c r="FH88" s="112"/>
      <c r="FI88" s="112"/>
      <c r="FJ88" s="112"/>
      <c r="FK88" s="112"/>
      <c r="FL88" s="112"/>
      <c r="FM88" s="112"/>
      <c r="FN88" s="112"/>
      <c r="FO88" s="112"/>
      <c r="FP88" s="112"/>
      <c r="FQ88" s="112"/>
      <c r="FR88" s="112"/>
      <c r="FS88" s="112"/>
      <c r="FT88" s="112"/>
      <c r="FU88" s="112"/>
      <c r="FV88" s="112"/>
      <c r="FW88" s="112"/>
      <c r="FX88" s="112"/>
      <c r="FY88" s="112"/>
      <c r="FZ88" s="112"/>
      <c r="GA88" s="112"/>
      <c r="GB88" s="112"/>
      <c r="GC88" s="112"/>
      <c r="GD88" s="112"/>
      <c r="GE88" s="112"/>
      <c r="GF88" s="112"/>
      <c r="GG88" s="112"/>
      <c r="GH88" s="112"/>
      <c r="GI88" s="112"/>
      <c r="GJ88" s="112"/>
      <c r="GK88" s="112"/>
      <c r="GL88" s="112"/>
      <c r="GM88" s="112"/>
      <c r="GN88" s="112"/>
      <c r="GO88" s="112"/>
      <c r="GP88" s="112"/>
      <c r="GQ88" s="112"/>
      <c r="GR88" s="112"/>
      <c r="GS88" s="112"/>
      <c r="GT88" s="112"/>
      <c r="GU88" s="112"/>
      <c r="GV88" s="112"/>
      <c r="GW88" s="112"/>
      <c r="GX88" s="112"/>
      <c r="GY88" s="112"/>
      <c r="GZ88" s="112"/>
      <c r="HA88" s="112"/>
      <c r="HB88" s="112"/>
      <c r="HC88" s="112"/>
      <c r="HD88" s="112"/>
      <c r="HE88" s="112"/>
      <c r="HF88" s="112"/>
      <c r="HG88" s="112"/>
      <c r="HH88" s="112"/>
      <c r="HI88" s="112"/>
      <c r="HJ88" s="112"/>
      <c r="HK88" s="112"/>
      <c r="HL88" s="112"/>
      <c r="HM88" s="112"/>
      <c r="HN88" s="112"/>
      <c r="HO88" s="112"/>
      <c r="HP88" s="112"/>
      <c r="HQ88" s="112"/>
      <c r="HR88" s="112"/>
      <c r="HS88" s="112"/>
      <c r="HT88" s="112"/>
      <c r="HU88" s="112"/>
      <c r="HV88" s="112"/>
      <c r="HW88" s="112"/>
      <c r="HX88" s="112"/>
      <c r="HY88" s="112"/>
      <c r="HZ88" s="112"/>
      <c r="IA88" s="112"/>
      <c r="IB88" s="112"/>
      <c r="IC88" s="112"/>
      <c r="ID88" s="112"/>
      <c r="IE88" s="112"/>
      <c r="IF88" s="112"/>
      <c r="IG88" s="112"/>
      <c r="IH88" s="112"/>
      <c r="II88" s="112"/>
      <c r="IJ88" s="112"/>
      <c r="IK88" s="112"/>
      <c r="IL88" s="112"/>
      <c r="IM88" s="112"/>
      <c r="IN88" s="112"/>
      <c r="IO88" s="112"/>
      <c r="IP88" s="112"/>
      <c r="IQ88" s="112"/>
      <c r="IR88" s="112"/>
      <c r="IS88" s="112"/>
      <c r="IT88" s="112"/>
      <c r="IU88" s="112"/>
      <c r="IV88" s="112"/>
    </row>
    <row r="89" customFormat="false" ht="46.4" hidden="false" customHeight="true" outlineLevel="0" collapsed="false">
      <c r="A89" s="113"/>
      <c r="B89" s="113"/>
      <c r="C89" s="102"/>
      <c r="D89" s="113"/>
      <c r="E89" s="113"/>
      <c r="F89" s="116"/>
      <c r="G89" s="106" t="s">
        <v>118</v>
      </c>
      <c r="H89" s="137" t="s">
        <v>155</v>
      </c>
      <c r="I89" s="138"/>
      <c r="J89" s="139"/>
      <c r="K89" s="123" t="n">
        <v>0.10168</v>
      </c>
      <c r="L89" s="153" t="s">
        <v>39</v>
      </c>
      <c r="M89" s="125" t="n">
        <v>0.1381</v>
      </c>
      <c r="N89" s="117" t="n">
        <v>0.022679</v>
      </c>
      <c r="O89" s="118" t="s">
        <v>39</v>
      </c>
      <c r="P89" s="119" t="n">
        <v>0.03624</v>
      </c>
      <c r="Q89" s="117" t="n">
        <v>0.2475</v>
      </c>
      <c r="R89" s="118" t="s">
        <v>39</v>
      </c>
      <c r="S89" s="119" t="n">
        <v>0.07385</v>
      </c>
      <c r="T89" s="143"/>
      <c r="U89" s="144"/>
      <c r="V89" s="145"/>
      <c r="W89" s="130"/>
      <c r="X89" s="124"/>
      <c r="Y89" s="129"/>
      <c r="Z89" s="130"/>
      <c r="AA89" s="124"/>
      <c r="AB89" s="129"/>
      <c r="AC89" s="131"/>
      <c r="AD89" s="124"/>
      <c r="AE89" s="13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  <c r="ET89" s="112"/>
      <c r="EU89" s="112"/>
      <c r="EV89" s="112"/>
      <c r="EW89" s="112"/>
      <c r="EX89" s="112"/>
      <c r="EY89" s="112"/>
      <c r="EZ89" s="112"/>
      <c r="FA89" s="112"/>
      <c r="FB89" s="112"/>
      <c r="FC89" s="112"/>
      <c r="FD89" s="112"/>
      <c r="FE89" s="112"/>
      <c r="FF89" s="112"/>
      <c r="FG89" s="112"/>
      <c r="FH89" s="112"/>
      <c r="FI89" s="112"/>
      <c r="FJ89" s="112"/>
      <c r="FK89" s="112"/>
      <c r="FL89" s="112"/>
      <c r="FM89" s="112"/>
      <c r="FN89" s="112"/>
      <c r="FO89" s="112"/>
      <c r="FP89" s="112"/>
      <c r="FQ89" s="112"/>
      <c r="FR89" s="112"/>
      <c r="FS89" s="112"/>
      <c r="FT89" s="112"/>
      <c r="FU89" s="112"/>
      <c r="FV89" s="112"/>
      <c r="FW89" s="112"/>
      <c r="FX89" s="112"/>
      <c r="FY89" s="112"/>
      <c r="FZ89" s="112"/>
      <c r="GA89" s="112"/>
      <c r="GB89" s="112"/>
      <c r="GC89" s="112"/>
      <c r="GD89" s="112"/>
      <c r="GE89" s="112"/>
      <c r="GF89" s="112"/>
      <c r="GG89" s="112"/>
      <c r="GH89" s="112"/>
      <c r="GI89" s="112"/>
      <c r="GJ89" s="112"/>
      <c r="GK89" s="112"/>
      <c r="GL89" s="112"/>
      <c r="GM89" s="112"/>
      <c r="GN89" s="112"/>
      <c r="GO89" s="112"/>
      <c r="GP89" s="112"/>
      <c r="GQ89" s="112"/>
      <c r="GR89" s="112"/>
      <c r="GS89" s="112"/>
      <c r="GT89" s="112"/>
      <c r="GU89" s="112"/>
      <c r="GV89" s="112"/>
      <c r="GW89" s="112"/>
      <c r="GX89" s="112"/>
      <c r="GY89" s="112"/>
      <c r="GZ89" s="112"/>
      <c r="HA89" s="112"/>
      <c r="HB89" s="112"/>
      <c r="HC89" s="112"/>
      <c r="HD89" s="112"/>
      <c r="HE89" s="112"/>
      <c r="HF89" s="112"/>
      <c r="HG89" s="112"/>
      <c r="HH89" s="112"/>
      <c r="HI89" s="112"/>
      <c r="HJ89" s="112"/>
      <c r="HK89" s="112"/>
      <c r="HL89" s="112"/>
      <c r="HM89" s="112"/>
      <c r="HN89" s="112"/>
      <c r="HO89" s="112"/>
      <c r="HP89" s="112"/>
      <c r="HQ89" s="112"/>
      <c r="HR89" s="112"/>
      <c r="HS89" s="112"/>
      <c r="HT89" s="112"/>
      <c r="HU89" s="112"/>
      <c r="HV89" s="112"/>
      <c r="HW89" s="112"/>
      <c r="HX89" s="112"/>
      <c r="HY89" s="112"/>
      <c r="HZ89" s="112"/>
      <c r="IA89" s="112"/>
      <c r="IB89" s="112"/>
      <c r="IC89" s="112"/>
      <c r="ID89" s="112"/>
      <c r="IE89" s="112"/>
      <c r="IF89" s="112"/>
      <c r="IG89" s="112"/>
      <c r="IH89" s="112"/>
      <c r="II89" s="112"/>
      <c r="IJ89" s="112"/>
      <c r="IK89" s="112"/>
      <c r="IL89" s="112"/>
      <c r="IM89" s="112"/>
      <c r="IN89" s="112"/>
      <c r="IO89" s="112"/>
      <c r="IP89" s="112"/>
      <c r="IQ89" s="112"/>
      <c r="IR89" s="112"/>
      <c r="IS89" s="112"/>
      <c r="IT89" s="112"/>
      <c r="IU89" s="112"/>
      <c r="IV89" s="112"/>
    </row>
    <row r="90" customFormat="false" ht="34.3" hidden="false" customHeight="true" outlineLevel="0" collapsed="false">
      <c r="A90" s="146"/>
      <c r="B90" s="146"/>
      <c r="C90" s="147"/>
      <c r="D90" s="146"/>
      <c r="E90" s="146"/>
      <c r="F90" s="148"/>
      <c r="G90" s="106"/>
      <c r="H90" s="127"/>
      <c r="I90" s="124"/>
      <c r="J90" s="128"/>
      <c r="K90" s="140"/>
      <c r="L90" s="141"/>
      <c r="M90" s="142"/>
      <c r="N90" s="117"/>
      <c r="O90" s="124"/>
      <c r="P90" s="119"/>
      <c r="Q90" s="127"/>
      <c r="R90" s="124"/>
      <c r="S90" s="129"/>
      <c r="T90" s="123"/>
      <c r="U90" s="141"/>
      <c r="V90" s="125"/>
      <c r="W90" s="130"/>
      <c r="X90" s="124"/>
      <c r="Y90" s="129"/>
      <c r="Z90" s="130"/>
      <c r="AA90" s="124"/>
      <c r="AB90" s="129"/>
      <c r="AC90" s="131"/>
      <c r="AD90" s="124"/>
      <c r="AE90" s="132"/>
      <c r="BM90" s="112"/>
      <c r="BN90" s="112"/>
      <c r="BO90" s="112"/>
      <c r="BP90" s="112"/>
      <c r="BQ90" s="112"/>
      <c r="BR90" s="112"/>
      <c r="BS90" s="112"/>
      <c r="BT90" s="112"/>
      <c r="BU90" s="112"/>
      <c r="BV90" s="112"/>
      <c r="BW90" s="112"/>
      <c r="BX90" s="112"/>
      <c r="BY90" s="112"/>
      <c r="BZ90" s="112"/>
      <c r="CA90" s="112"/>
      <c r="CB90" s="112"/>
      <c r="CC90" s="112"/>
      <c r="CD90" s="112"/>
      <c r="CE90" s="112"/>
      <c r="CF90" s="112"/>
      <c r="CG90" s="112"/>
      <c r="CH90" s="112"/>
      <c r="CI90" s="112"/>
      <c r="CJ90" s="112"/>
      <c r="CK90" s="112"/>
      <c r="CL90" s="112"/>
      <c r="CM90" s="112"/>
      <c r="CN90" s="112"/>
      <c r="CO90" s="112"/>
      <c r="CP90" s="112"/>
      <c r="CQ90" s="112"/>
      <c r="CR90" s="112"/>
      <c r="CS90" s="112"/>
      <c r="CT90" s="112"/>
      <c r="CU90" s="112"/>
      <c r="CV90" s="112"/>
      <c r="CW90" s="112"/>
      <c r="CX90" s="112"/>
      <c r="CY90" s="112"/>
      <c r="CZ90" s="112"/>
      <c r="DA90" s="112"/>
      <c r="DB90" s="112"/>
      <c r="DC90" s="112"/>
      <c r="DD90" s="112"/>
      <c r="DE90" s="112"/>
      <c r="DF90" s="112"/>
      <c r="DG90" s="112"/>
      <c r="DH90" s="112"/>
      <c r="DI90" s="112"/>
      <c r="DJ90" s="112"/>
      <c r="DK90" s="112"/>
      <c r="DL90" s="112"/>
      <c r="DM90" s="112"/>
      <c r="DN90" s="112"/>
      <c r="DO90" s="112"/>
      <c r="DP90" s="112"/>
      <c r="DQ90" s="112"/>
      <c r="DR90" s="112"/>
      <c r="DS90" s="112"/>
      <c r="DT90" s="112"/>
      <c r="DU90" s="112"/>
      <c r="DV90" s="112"/>
      <c r="DW90" s="112"/>
      <c r="DX90" s="112"/>
      <c r="DY90" s="112"/>
      <c r="DZ90" s="112"/>
      <c r="EA90" s="112"/>
      <c r="EB90" s="112"/>
      <c r="EC90" s="112"/>
      <c r="ED90" s="112"/>
      <c r="EE90" s="112"/>
      <c r="EF90" s="112"/>
      <c r="EG90" s="112"/>
      <c r="EH90" s="112"/>
      <c r="EI90" s="112"/>
      <c r="EJ90" s="112"/>
      <c r="EK90" s="112"/>
      <c r="EL90" s="112"/>
      <c r="EM90" s="112"/>
      <c r="EN90" s="112"/>
      <c r="EO90" s="112"/>
      <c r="EP90" s="112"/>
      <c r="EQ90" s="112"/>
      <c r="ER90" s="112"/>
      <c r="ES90" s="112"/>
      <c r="ET90" s="112"/>
      <c r="EU90" s="112"/>
      <c r="EV90" s="112"/>
      <c r="EW90" s="112"/>
      <c r="EX90" s="112"/>
      <c r="EY90" s="112"/>
      <c r="EZ90" s="112"/>
      <c r="FA90" s="112"/>
      <c r="FB90" s="112"/>
      <c r="FC90" s="112"/>
      <c r="FD90" s="112"/>
      <c r="FE90" s="112"/>
      <c r="FF90" s="112"/>
      <c r="FG90" s="112"/>
      <c r="FH90" s="112"/>
      <c r="FI90" s="112"/>
      <c r="FJ90" s="112"/>
      <c r="FK90" s="112"/>
      <c r="FL90" s="112"/>
      <c r="FM90" s="112"/>
      <c r="FN90" s="112"/>
      <c r="FO90" s="112"/>
      <c r="FP90" s="112"/>
      <c r="FQ90" s="112"/>
      <c r="FR90" s="112"/>
      <c r="FS90" s="112"/>
      <c r="FT90" s="112"/>
      <c r="FU90" s="112"/>
      <c r="FV90" s="112"/>
      <c r="FW90" s="112"/>
      <c r="FX90" s="112"/>
      <c r="FY90" s="112"/>
      <c r="FZ90" s="112"/>
      <c r="GA90" s="112"/>
      <c r="GB90" s="112"/>
      <c r="GC90" s="112"/>
      <c r="GD90" s="112"/>
      <c r="GE90" s="112"/>
      <c r="GF90" s="112"/>
      <c r="GG90" s="112"/>
      <c r="GH90" s="112"/>
      <c r="GI90" s="112"/>
      <c r="GJ90" s="112"/>
      <c r="GK90" s="112"/>
      <c r="GL90" s="112"/>
      <c r="GM90" s="112"/>
      <c r="GN90" s="112"/>
      <c r="GO90" s="112"/>
      <c r="GP90" s="112"/>
      <c r="GQ90" s="112"/>
      <c r="GR90" s="112"/>
      <c r="GS90" s="112"/>
      <c r="GT90" s="112"/>
      <c r="GU90" s="112"/>
      <c r="GV90" s="112"/>
      <c r="GW90" s="112"/>
      <c r="GX90" s="112"/>
      <c r="GY90" s="112"/>
      <c r="GZ90" s="112"/>
      <c r="HA90" s="112"/>
      <c r="HB90" s="112"/>
      <c r="HC90" s="112"/>
      <c r="HD90" s="112"/>
      <c r="HE90" s="112"/>
      <c r="HF90" s="112"/>
      <c r="HG90" s="112"/>
      <c r="HH90" s="112"/>
      <c r="HI90" s="112"/>
      <c r="HJ90" s="112"/>
      <c r="HK90" s="112"/>
      <c r="HL90" s="112"/>
      <c r="HM90" s="112"/>
      <c r="HN90" s="112"/>
      <c r="HO90" s="112"/>
      <c r="HP90" s="112"/>
      <c r="HQ90" s="112"/>
      <c r="HR90" s="112"/>
      <c r="HS90" s="112"/>
      <c r="HT90" s="112"/>
      <c r="HU90" s="112"/>
      <c r="HV90" s="112"/>
      <c r="HW90" s="112"/>
      <c r="HX90" s="112"/>
      <c r="HY90" s="112"/>
      <c r="HZ90" s="112"/>
      <c r="IA90" s="112"/>
      <c r="IB90" s="112"/>
      <c r="IC90" s="112"/>
      <c r="ID90" s="112"/>
      <c r="IE90" s="112"/>
      <c r="IF90" s="112"/>
      <c r="IG90" s="112"/>
      <c r="IH90" s="112"/>
      <c r="II90" s="112"/>
      <c r="IJ90" s="112"/>
      <c r="IK90" s="112"/>
      <c r="IL90" s="112"/>
      <c r="IM90" s="112"/>
      <c r="IN90" s="112"/>
      <c r="IO90" s="112"/>
      <c r="IP90" s="112"/>
      <c r="IQ90" s="112"/>
      <c r="IR90" s="112"/>
      <c r="IS90" s="112"/>
      <c r="IT90" s="112"/>
      <c r="IU90" s="112"/>
      <c r="IV90" s="112"/>
    </row>
    <row r="91" customFormat="false" ht="48.05" hidden="false" customHeight="true" outlineLevel="0" collapsed="false">
      <c r="A91" s="100" t="s">
        <v>156</v>
      </c>
      <c r="B91" s="152"/>
      <c r="C91" s="102" t="s">
        <v>109</v>
      </c>
      <c r="D91" s="152" t="n">
        <v>7.537</v>
      </c>
      <c r="E91" s="159" t="n">
        <v>24101602</v>
      </c>
      <c r="F91" s="160" t="s">
        <v>157</v>
      </c>
      <c r="G91" s="106" t="s">
        <v>111</v>
      </c>
      <c r="H91" s="107"/>
      <c r="I91" s="108" t="s">
        <v>27</v>
      </c>
      <c r="J91" s="109"/>
      <c r="K91" s="107"/>
      <c r="L91" s="108" t="s">
        <v>28</v>
      </c>
      <c r="M91" s="109"/>
      <c r="N91" s="107"/>
      <c r="O91" s="108" t="s">
        <v>29</v>
      </c>
      <c r="P91" s="109"/>
      <c r="Q91" s="107"/>
      <c r="R91" s="108" t="s">
        <v>30</v>
      </c>
      <c r="S91" s="109"/>
      <c r="T91" s="110"/>
      <c r="U91" s="108" t="s">
        <v>112</v>
      </c>
      <c r="V91" s="109"/>
      <c r="W91" s="107"/>
      <c r="X91" s="108" t="s">
        <v>32</v>
      </c>
      <c r="Y91" s="109"/>
      <c r="Z91" s="107"/>
      <c r="AA91" s="108" t="s">
        <v>98</v>
      </c>
      <c r="AB91" s="109"/>
      <c r="AC91" s="111" t="s">
        <v>34</v>
      </c>
      <c r="AD91" s="111"/>
      <c r="AE91" s="111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  <c r="ET91" s="112"/>
      <c r="EU91" s="112"/>
      <c r="EV91" s="112"/>
      <c r="EW91" s="112"/>
      <c r="EX91" s="112"/>
      <c r="EY91" s="112"/>
      <c r="EZ91" s="112"/>
      <c r="FA91" s="112"/>
      <c r="FB91" s="112"/>
      <c r="FC91" s="112"/>
      <c r="FD91" s="112"/>
      <c r="FE91" s="112"/>
      <c r="FF91" s="112"/>
      <c r="FG91" s="112"/>
      <c r="FH91" s="112"/>
      <c r="FI91" s="112"/>
      <c r="FJ91" s="112"/>
      <c r="FK91" s="112"/>
      <c r="FL91" s="112"/>
      <c r="FM91" s="112"/>
      <c r="FN91" s="112"/>
      <c r="FO91" s="112"/>
      <c r="FP91" s="112"/>
      <c r="FQ91" s="112"/>
      <c r="FR91" s="112"/>
      <c r="FS91" s="112"/>
      <c r="FT91" s="112"/>
      <c r="FU91" s="112"/>
      <c r="FV91" s="112"/>
      <c r="FW91" s="112"/>
      <c r="FX91" s="112"/>
      <c r="FY91" s="112"/>
      <c r="FZ91" s="112"/>
      <c r="GA91" s="112"/>
      <c r="GB91" s="112"/>
      <c r="GC91" s="112"/>
      <c r="GD91" s="112"/>
      <c r="GE91" s="112"/>
      <c r="GF91" s="112"/>
      <c r="GG91" s="112"/>
      <c r="GH91" s="112"/>
      <c r="GI91" s="112"/>
      <c r="GJ91" s="112"/>
      <c r="GK91" s="112"/>
      <c r="GL91" s="112"/>
      <c r="GM91" s="112"/>
      <c r="GN91" s="112"/>
      <c r="GO91" s="112"/>
      <c r="GP91" s="112"/>
      <c r="GQ91" s="112"/>
      <c r="GR91" s="112"/>
      <c r="GS91" s="112"/>
      <c r="GT91" s="112"/>
      <c r="GU91" s="112"/>
      <c r="GV91" s="112"/>
      <c r="GW91" s="112"/>
      <c r="GX91" s="112"/>
      <c r="GY91" s="112"/>
      <c r="GZ91" s="112"/>
      <c r="HA91" s="112"/>
      <c r="HB91" s="112"/>
      <c r="HC91" s="112"/>
      <c r="HD91" s="112"/>
      <c r="HE91" s="112"/>
      <c r="HF91" s="112"/>
      <c r="HG91" s="112"/>
      <c r="HH91" s="112"/>
      <c r="HI91" s="112"/>
      <c r="HJ91" s="112"/>
      <c r="HK91" s="112"/>
      <c r="HL91" s="112"/>
      <c r="HM91" s="112"/>
      <c r="HN91" s="112"/>
      <c r="HO91" s="112"/>
      <c r="HP91" s="112"/>
      <c r="HQ91" s="112"/>
      <c r="HR91" s="112"/>
      <c r="HS91" s="112"/>
      <c r="HT91" s="112"/>
      <c r="HU91" s="112"/>
      <c r="HV91" s="112"/>
      <c r="HW91" s="112"/>
      <c r="HX91" s="112"/>
      <c r="HY91" s="112"/>
      <c r="HZ91" s="112"/>
      <c r="IA91" s="112"/>
      <c r="IB91" s="112"/>
      <c r="IC91" s="112"/>
      <c r="ID91" s="112"/>
      <c r="IE91" s="112"/>
      <c r="IF91" s="112"/>
      <c r="IG91" s="112"/>
      <c r="IH91" s="112"/>
      <c r="II91" s="112"/>
      <c r="IJ91" s="112"/>
      <c r="IK91" s="112"/>
      <c r="IL91" s="112"/>
      <c r="IM91" s="112"/>
      <c r="IN91" s="112"/>
      <c r="IO91" s="112"/>
      <c r="IP91" s="112"/>
      <c r="IQ91" s="112"/>
      <c r="IR91" s="112"/>
      <c r="IS91" s="112"/>
      <c r="IT91" s="112"/>
      <c r="IU91" s="112"/>
      <c r="IV91" s="112"/>
    </row>
    <row r="92" customFormat="false" ht="43.9" hidden="false" customHeight="true" outlineLevel="0" collapsed="false">
      <c r="A92" s="113" t="s">
        <v>41</v>
      </c>
      <c r="B92" s="152"/>
      <c r="C92" s="114"/>
      <c r="D92" s="115"/>
      <c r="E92" s="115"/>
      <c r="F92" s="155"/>
      <c r="G92" s="106" t="s">
        <v>37</v>
      </c>
      <c r="H92" s="117" t="n">
        <v>0.1991</v>
      </c>
      <c r="I92" s="118" t="s">
        <v>39</v>
      </c>
      <c r="J92" s="119" t="n">
        <v>0.06152</v>
      </c>
      <c r="K92" s="117" t="s">
        <v>158</v>
      </c>
      <c r="L92" s="118"/>
      <c r="M92" s="119"/>
      <c r="N92" s="120" t="n">
        <v>0.009598</v>
      </c>
      <c r="O92" s="121" t="s">
        <v>39</v>
      </c>
      <c r="P92" s="122" t="n">
        <v>0.01419</v>
      </c>
      <c r="Q92" s="117" t="n">
        <v>0.802</v>
      </c>
      <c r="R92" s="118" t="s">
        <v>39</v>
      </c>
      <c r="S92" s="119" t="n">
        <v>0.0817</v>
      </c>
      <c r="T92" s="123" t="n">
        <v>11.808</v>
      </c>
      <c r="U92" s="124" t="s">
        <v>39</v>
      </c>
      <c r="V92" s="125" t="n">
        <v>3.843</v>
      </c>
      <c r="W92" s="151" t="s">
        <v>159</v>
      </c>
      <c r="X92" s="118"/>
      <c r="Y92" s="119"/>
      <c r="Z92" s="117" t="n">
        <v>0.03903</v>
      </c>
      <c r="AA92" s="118" t="s">
        <v>39</v>
      </c>
      <c r="AB92" s="119" t="n">
        <v>0.115</v>
      </c>
      <c r="AC92" s="126"/>
      <c r="AD92" s="126"/>
      <c r="AE92" s="126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  <c r="CI92" s="112"/>
      <c r="CJ92" s="112"/>
      <c r="CK92" s="112"/>
      <c r="CL92" s="112"/>
      <c r="CM92" s="112"/>
      <c r="CN92" s="112"/>
      <c r="CO92" s="112"/>
      <c r="CP92" s="112"/>
      <c r="CQ92" s="112"/>
      <c r="CR92" s="112"/>
      <c r="CS92" s="112"/>
      <c r="CT92" s="112"/>
      <c r="CU92" s="112"/>
      <c r="CV92" s="112"/>
      <c r="CW92" s="112"/>
      <c r="CX92" s="112"/>
      <c r="CY92" s="112"/>
      <c r="CZ92" s="112"/>
      <c r="DA92" s="112"/>
      <c r="DB92" s="112"/>
      <c r="DC92" s="112"/>
      <c r="DD92" s="112"/>
      <c r="DE92" s="112"/>
      <c r="DF92" s="112"/>
      <c r="DG92" s="112"/>
      <c r="DH92" s="112"/>
      <c r="DI92" s="112"/>
      <c r="DJ92" s="112"/>
      <c r="DK92" s="112"/>
      <c r="DL92" s="112"/>
      <c r="DM92" s="112"/>
      <c r="DN92" s="112"/>
      <c r="DO92" s="112"/>
      <c r="DP92" s="112"/>
      <c r="DQ92" s="112"/>
      <c r="DR92" s="112"/>
      <c r="DS92" s="112"/>
      <c r="DT92" s="112"/>
      <c r="DU92" s="112"/>
      <c r="DV92" s="112"/>
      <c r="DW92" s="112"/>
      <c r="DX92" s="112"/>
      <c r="DY92" s="112"/>
      <c r="DZ92" s="112"/>
      <c r="EA92" s="112"/>
      <c r="EB92" s="112"/>
      <c r="EC92" s="112"/>
      <c r="ED92" s="112"/>
      <c r="EE92" s="112"/>
      <c r="EF92" s="112"/>
      <c r="EG92" s="112"/>
      <c r="EH92" s="112"/>
      <c r="EI92" s="112"/>
      <c r="EJ92" s="112"/>
      <c r="EK92" s="112"/>
      <c r="EL92" s="112"/>
      <c r="EM92" s="112"/>
      <c r="EN92" s="112"/>
      <c r="EO92" s="112"/>
      <c r="EP92" s="112"/>
      <c r="EQ92" s="112"/>
      <c r="ER92" s="112"/>
      <c r="ES92" s="112"/>
      <c r="ET92" s="112"/>
      <c r="EU92" s="112"/>
      <c r="EV92" s="112"/>
      <c r="EW92" s="112"/>
      <c r="EX92" s="112"/>
      <c r="EY92" s="112"/>
      <c r="EZ92" s="112"/>
      <c r="FA92" s="112"/>
      <c r="FB92" s="112"/>
      <c r="FC92" s="112"/>
      <c r="FD92" s="112"/>
      <c r="FE92" s="112"/>
      <c r="FF92" s="112"/>
      <c r="FG92" s="112"/>
      <c r="FH92" s="112"/>
      <c r="FI92" s="112"/>
      <c r="FJ92" s="112"/>
      <c r="FK92" s="112"/>
      <c r="FL92" s="112"/>
      <c r="FM92" s="112"/>
      <c r="FN92" s="112"/>
      <c r="FO92" s="112"/>
      <c r="FP92" s="112"/>
      <c r="FQ92" s="112"/>
      <c r="FR92" s="112"/>
      <c r="FS92" s="112"/>
      <c r="FT92" s="112"/>
      <c r="FU92" s="112"/>
      <c r="FV92" s="112"/>
      <c r="FW92" s="112"/>
      <c r="FX92" s="112"/>
      <c r="FY92" s="112"/>
      <c r="FZ92" s="112"/>
      <c r="GA92" s="112"/>
      <c r="GB92" s="112"/>
      <c r="GC92" s="112"/>
      <c r="GD92" s="112"/>
      <c r="GE92" s="112"/>
      <c r="GF92" s="112"/>
      <c r="GG92" s="112"/>
      <c r="GH92" s="112"/>
      <c r="GI92" s="112"/>
      <c r="GJ92" s="112"/>
      <c r="GK92" s="112"/>
      <c r="GL92" s="112"/>
      <c r="GM92" s="112"/>
      <c r="GN92" s="112"/>
      <c r="GO92" s="112"/>
      <c r="GP92" s="112"/>
      <c r="GQ92" s="112"/>
      <c r="GR92" s="112"/>
      <c r="GS92" s="112"/>
      <c r="GT92" s="112"/>
      <c r="GU92" s="112"/>
      <c r="GV92" s="112"/>
      <c r="GW92" s="112"/>
      <c r="GX92" s="112"/>
      <c r="GY92" s="112"/>
      <c r="GZ92" s="112"/>
      <c r="HA92" s="112"/>
      <c r="HB92" s="112"/>
      <c r="HC92" s="112"/>
      <c r="HD92" s="112"/>
      <c r="HE92" s="112"/>
      <c r="HF92" s="112"/>
      <c r="HG92" s="112"/>
      <c r="HH92" s="112"/>
      <c r="HI92" s="112"/>
      <c r="HJ92" s="112"/>
      <c r="HK92" s="112"/>
      <c r="HL92" s="112"/>
      <c r="HM92" s="112"/>
      <c r="HN92" s="112"/>
      <c r="HO92" s="112"/>
      <c r="HP92" s="112"/>
      <c r="HQ92" s="112"/>
      <c r="HR92" s="112"/>
      <c r="HS92" s="112"/>
      <c r="HT92" s="112"/>
      <c r="HU92" s="112"/>
      <c r="HV92" s="112"/>
      <c r="HW92" s="112"/>
      <c r="HX92" s="112"/>
      <c r="HY92" s="112"/>
      <c r="HZ92" s="112"/>
      <c r="IA92" s="112"/>
      <c r="IB92" s="112"/>
      <c r="IC92" s="112"/>
      <c r="ID92" s="112"/>
      <c r="IE92" s="112"/>
      <c r="IF92" s="112"/>
      <c r="IG92" s="112"/>
      <c r="IH92" s="112"/>
      <c r="II92" s="112"/>
      <c r="IJ92" s="112"/>
      <c r="IK92" s="112"/>
      <c r="IL92" s="112"/>
      <c r="IM92" s="112"/>
      <c r="IN92" s="112"/>
      <c r="IO92" s="112"/>
      <c r="IP92" s="112"/>
      <c r="IQ92" s="112"/>
      <c r="IR92" s="112"/>
      <c r="IS92" s="112"/>
      <c r="IT92" s="112"/>
      <c r="IU92" s="112"/>
      <c r="IV92" s="112"/>
    </row>
    <row r="93" customFormat="false" ht="35.65" hidden="false" customHeight="true" outlineLevel="0" collapsed="false">
      <c r="A93" s="113"/>
      <c r="B93" s="161"/>
      <c r="C93" s="113"/>
      <c r="D93" s="113"/>
      <c r="E93" s="113"/>
      <c r="F93" s="156"/>
      <c r="G93" s="106"/>
      <c r="H93" s="127"/>
      <c r="I93" s="124"/>
      <c r="J93" s="128"/>
      <c r="K93" s="127"/>
      <c r="L93" s="124"/>
      <c r="M93" s="128"/>
      <c r="N93" s="127"/>
      <c r="O93" s="124"/>
      <c r="P93" s="128"/>
      <c r="Q93" s="127"/>
      <c r="R93" s="124"/>
      <c r="S93" s="129"/>
      <c r="T93" s="127"/>
      <c r="U93" s="124"/>
      <c r="V93" s="128"/>
      <c r="W93" s="130"/>
      <c r="X93" s="124"/>
      <c r="Y93" s="129"/>
      <c r="Z93" s="130"/>
      <c r="AA93" s="124"/>
      <c r="AB93" s="129"/>
      <c r="AC93" s="131"/>
      <c r="AD93" s="124"/>
      <c r="AE93" s="13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  <c r="ET93" s="112"/>
      <c r="EU93" s="112"/>
      <c r="EV93" s="112"/>
      <c r="EW93" s="112"/>
      <c r="EX93" s="112"/>
      <c r="EY93" s="112"/>
      <c r="EZ93" s="112"/>
      <c r="FA93" s="112"/>
      <c r="FB93" s="112"/>
      <c r="FC93" s="112"/>
      <c r="FD93" s="112"/>
      <c r="FE93" s="112"/>
      <c r="FF93" s="112"/>
      <c r="FG93" s="112"/>
      <c r="FH93" s="112"/>
      <c r="FI93" s="112"/>
      <c r="FJ93" s="112"/>
      <c r="FK93" s="112"/>
      <c r="FL93" s="112"/>
      <c r="FM93" s="112"/>
      <c r="FN93" s="112"/>
      <c r="FO93" s="112"/>
      <c r="FP93" s="112"/>
      <c r="FQ93" s="112"/>
      <c r="FR93" s="112"/>
      <c r="FS93" s="112"/>
      <c r="FT93" s="112"/>
      <c r="FU93" s="112"/>
      <c r="FV93" s="112"/>
      <c r="FW93" s="112"/>
      <c r="FX93" s="112"/>
      <c r="FY93" s="112"/>
      <c r="FZ93" s="112"/>
      <c r="GA93" s="112"/>
      <c r="GB93" s="112"/>
      <c r="GC93" s="112"/>
      <c r="GD93" s="112"/>
      <c r="GE93" s="112"/>
      <c r="GF93" s="112"/>
      <c r="GG93" s="112"/>
      <c r="GH93" s="112"/>
      <c r="GI93" s="112"/>
      <c r="GJ93" s="112"/>
      <c r="GK93" s="112"/>
      <c r="GL93" s="112"/>
      <c r="GM93" s="112"/>
      <c r="GN93" s="112"/>
      <c r="GO93" s="112"/>
      <c r="GP93" s="112"/>
      <c r="GQ93" s="112"/>
      <c r="GR93" s="112"/>
      <c r="GS93" s="112"/>
      <c r="GT93" s="112"/>
      <c r="GU93" s="112"/>
      <c r="GV93" s="112"/>
      <c r="GW93" s="112"/>
      <c r="GX93" s="112"/>
      <c r="GY93" s="112"/>
      <c r="GZ93" s="112"/>
      <c r="HA93" s="112"/>
      <c r="HB93" s="112"/>
      <c r="HC93" s="112"/>
      <c r="HD93" s="112"/>
      <c r="HE93" s="112"/>
      <c r="HF93" s="112"/>
      <c r="HG93" s="112"/>
      <c r="HH93" s="112"/>
      <c r="HI93" s="112"/>
      <c r="HJ93" s="112"/>
      <c r="HK93" s="112"/>
      <c r="HL93" s="112"/>
      <c r="HM93" s="112"/>
      <c r="HN93" s="112"/>
      <c r="HO93" s="112"/>
      <c r="HP93" s="112"/>
      <c r="HQ93" s="112"/>
      <c r="HR93" s="112"/>
      <c r="HS93" s="112"/>
      <c r="HT93" s="112"/>
      <c r="HU93" s="112"/>
      <c r="HV93" s="112"/>
      <c r="HW93" s="112"/>
      <c r="HX93" s="112"/>
      <c r="HY93" s="112"/>
      <c r="HZ93" s="112"/>
      <c r="IA93" s="112"/>
      <c r="IB93" s="112"/>
      <c r="IC93" s="112"/>
      <c r="ID93" s="112"/>
      <c r="IE93" s="112"/>
      <c r="IF93" s="112"/>
      <c r="IG93" s="112"/>
      <c r="IH93" s="112"/>
      <c r="II93" s="112"/>
      <c r="IJ93" s="112"/>
      <c r="IK93" s="112"/>
      <c r="IL93" s="112"/>
      <c r="IM93" s="112"/>
      <c r="IN93" s="112"/>
      <c r="IO93" s="112"/>
      <c r="IP93" s="112"/>
      <c r="IQ93" s="112"/>
      <c r="IR93" s="112"/>
      <c r="IS93" s="112"/>
      <c r="IT93" s="112"/>
      <c r="IU93" s="112"/>
      <c r="IV93" s="112"/>
    </row>
    <row r="94" customFormat="false" ht="34.3" hidden="false" customHeight="true" outlineLevel="0" collapsed="false">
      <c r="A94" s="113"/>
      <c r="B94" s="161"/>
      <c r="C94" s="102"/>
      <c r="D94" s="113"/>
      <c r="E94" s="113"/>
      <c r="F94" s="156"/>
      <c r="G94" s="106" t="s">
        <v>111</v>
      </c>
      <c r="H94" s="133" t="s">
        <v>115</v>
      </c>
      <c r="I94" s="133"/>
      <c r="J94" s="133"/>
      <c r="K94" s="107"/>
      <c r="L94" s="108" t="s">
        <v>80</v>
      </c>
      <c r="M94" s="109"/>
      <c r="N94" s="134"/>
      <c r="O94" s="108" t="s">
        <v>116</v>
      </c>
      <c r="P94" s="135"/>
      <c r="Q94" s="134"/>
      <c r="R94" s="108" t="s">
        <v>117</v>
      </c>
      <c r="S94" s="135"/>
      <c r="T94" s="133"/>
      <c r="U94" s="133"/>
      <c r="V94" s="133"/>
      <c r="W94" s="110"/>
      <c r="X94" s="108"/>
      <c r="Y94" s="136"/>
      <c r="Z94" s="110"/>
      <c r="AA94" s="108"/>
      <c r="AB94" s="136"/>
      <c r="AC94" s="107"/>
      <c r="AD94" s="108"/>
      <c r="AE94" s="109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  <c r="CI94" s="112"/>
      <c r="CJ94" s="112"/>
      <c r="CK94" s="112"/>
      <c r="CL94" s="112"/>
      <c r="CM94" s="112"/>
      <c r="CN94" s="112"/>
      <c r="CO94" s="112"/>
      <c r="CP94" s="112"/>
      <c r="CQ94" s="112"/>
      <c r="CR94" s="112"/>
      <c r="CS94" s="112"/>
      <c r="CT94" s="112"/>
      <c r="CU94" s="112"/>
      <c r="CV94" s="112"/>
      <c r="CW94" s="112"/>
      <c r="CX94" s="112"/>
      <c r="CY94" s="112"/>
      <c r="CZ94" s="112"/>
      <c r="DA94" s="112"/>
      <c r="DB94" s="112"/>
      <c r="DC94" s="112"/>
      <c r="DD94" s="112"/>
      <c r="DE94" s="112"/>
      <c r="DF94" s="112"/>
      <c r="DG94" s="112"/>
      <c r="DH94" s="112"/>
      <c r="DI94" s="112"/>
      <c r="DJ94" s="112"/>
      <c r="DK94" s="112"/>
      <c r="DL94" s="112"/>
      <c r="DM94" s="112"/>
      <c r="DN94" s="112"/>
      <c r="DO94" s="112"/>
      <c r="DP94" s="112"/>
      <c r="DQ94" s="112"/>
      <c r="DR94" s="112"/>
      <c r="DS94" s="112"/>
      <c r="DT94" s="112"/>
      <c r="DU94" s="112"/>
      <c r="DV94" s="112"/>
      <c r="DW94" s="112"/>
      <c r="DX94" s="112"/>
      <c r="DY94" s="112"/>
      <c r="DZ94" s="112"/>
      <c r="EA94" s="112"/>
      <c r="EB94" s="112"/>
      <c r="EC94" s="112"/>
      <c r="ED94" s="112"/>
      <c r="EE94" s="112"/>
      <c r="EF94" s="112"/>
      <c r="EG94" s="112"/>
      <c r="EH94" s="112"/>
      <c r="EI94" s="112"/>
      <c r="EJ94" s="112"/>
      <c r="EK94" s="112"/>
      <c r="EL94" s="112"/>
      <c r="EM94" s="112"/>
      <c r="EN94" s="112"/>
      <c r="EO94" s="112"/>
      <c r="EP94" s="112"/>
      <c r="EQ94" s="112"/>
      <c r="ER94" s="112"/>
      <c r="ES94" s="112"/>
      <c r="ET94" s="112"/>
      <c r="EU94" s="112"/>
      <c r="EV94" s="112"/>
      <c r="EW94" s="112"/>
      <c r="EX94" s="112"/>
      <c r="EY94" s="112"/>
      <c r="EZ94" s="112"/>
      <c r="FA94" s="112"/>
      <c r="FB94" s="112"/>
      <c r="FC94" s="112"/>
      <c r="FD94" s="112"/>
      <c r="FE94" s="112"/>
      <c r="FF94" s="112"/>
      <c r="FG94" s="112"/>
      <c r="FH94" s="112"/>
      <c r="FI94" s="112"/>
      <c r="FJ94" s="112"/>
      <c r="FK94" s="112"/>
      <c r="FL94" s="112"/>
      <c r="FM94" s="112"/>
      <c r="FN94" s="112"/>
      <c r="FO94" s="112"/>
      <c r="FP94" s="112"/>
      <c r="FQ94" s="112"/>
      <c r="FR94" s="112"/>
      <c r="FS94" s="112"/>
      <c r="FT94" s="112"/>
      <c r="FU94" s="112"/>
      <c r="FV94" s="112"/>
      <c r="FW94" s="112"/>
      <c r="FX94" s="112"/>
      <c r="FY94" s="112"/>
      <c r="FZ94" s="112"/>
      <c r="GA94" s="112"/>
      <c r="GB94" s="112"/>
      <c r="GC94" s="112"/>
      <c r="GD94" s="112"/>
      <c r="GE94" s="112"/>
      <c r="GF94" s="112"/>
      <c r="GG94" s="112"/>
      <c r="GH94" s="112"/>
      <c r="GI94" s="112"/>
      <c r="GJ94" s="112"/>
      <c r="GK94" s="112"/>
      <c r="GL94" s="112"/>
      <c r="GM94" s="112"/>
      <c r="GN94" s="112"/>
      <c r="GO94" s="112"/>
      <c r="GP94" s="112"/>
      <c r="GQ94" s="112"/>
      <c r="GR94" s="112"/>
      <c r="GS94" s="112"/>
      <c r="GT94" s="112"/>
      <c r="GU94" s="112"/>
      <c r="GV94" s="112"/>
      <c r="GW94" s="112"/>
      <c r="GX94" s="112"/>
      <c r="GY94" s="112"/>
      <c r="GZ94" s="112"/>
      <c r="HA94" s="112"/>
      <c r="HB94" s="112"/>
      <c r="HC94" s="112"/>
      <c r="HD94" s="112"/>
      <c r="HE94" s="112"/>
      <c r="HF94" s="112"/>
      <c r="HG94" s="112"/>
      <c r="HH94" s="112"/>
      <c r="HI94" s="112"/>
      <c r="HJ94" s="112"/>
      <c r="HK94" s="112"/>
      <c r="HL94" s="112"/>
      <c r="HM94" s="112"/>
      <c r="HN94" s="112"/>
      <c r="HO94" s="112"/>
      <c r="HP94" s="112"/>
      <c r="HQ94" s="112"/>
      <c r="HR94" s="112"/>
      <c r="HS94" s="112"/>
      <c r="HT94" s="112"/>
      <c r="HU94" s="112"/>
      <c r="HV94" s="112"/>
      <c r="HW94" s="112"/>
      <c r="HX94" s="112"/>
      <c r="HY94" s="112"/>
      <c r="HZ94" s="112"/>
      <c r="IA94" s="112"/>
      <c r="IB94" s="112"/>
      <c r="IC94" s="112"/>
      <c r="ID94" s="112"/>
      <c r="IE94" s="112"/>
      <c r="IF94" s="112"/>
      <c r="IG94" s="112"/>
      <c r="IH94" s="112"/>
      <c r="II94" s="112"/>
      <c r="IJ94" s="112"/>
      <c r="IK94" s="112"/>
      <c r="IL94" s="112"/>
      <c r="IM94" s="112"/>
      <c r="IN94" s="112"/>
      <c r="IO94" s="112"/>
      <c r="IP94" s="112"/>
      <c r="IQ94" s="112"/>
      <c r="IR94" s="112"/>
      <c r="IS94" s="112"/>
      <c r="IT94" s="112"/>
      <c r="IU94" s="112"/>
      <c r="IV94" s="112"/>
    </row>
    <row r="95" customFormat="false" ht="46.4" hidden="false" customHeight="true" outlineLevel="0" collapsed="false">
      <c r="A95" s="113"/>
      <c r="B95" s="113"/>
      <c r="C95" s="102"/>
      <c r="D95" s="113"/>
      <c r="E95" s="113"/>
      <c r="F95" s="116"/>
      <c r="G95" s="106" t="s">
        <v>118</v>
      </c>
      <c r="H95" s="137" t="n">
        <v>0.82741</v>
      </c>
      <c r="I95" s="138" t="s">
        <v>39</v>
      </c>
      <c r="J95" s="139" t="n">
        <v>2.415</v>
      </c>
      <c r="K95" s="157" t="n">
        <v>0.13087</v>
      </c>
      <c r="L95" s="141" t="s">
        <v>39</v>
      </c>
      <c r="M95" s="125" t="n">
        <v>0.2927</v>
      </c>
      <c r="N95" s="117" t="n">
        <v>0.091738</v>
      </c>
      <c r="O95" s="118" t="s">
        <v>39</v>
      </c>
      <c r="P95" s="119" t="n">
        <v>0.075</v>
      </c>
      <c r="Q95" s="117" t="n">
        <v>0.2048</v>
      </c>
      <c r="R95" s="118" t="s">
        <v>39</v>
      </c>
      <c r="S95" s="119" t="n">
        <v>0.1569</v>
      </c>
      <c r="T95" s="143"/>
      <c r="U95" s="144"/>
      <c r="V95" s="145"/>
      <c r="W95" s="130"/>
      <c r="X95" s="124"/>
      <c r="Y95" s="129"/>
      <c r="Z95" s="130"/>
      <c r="AA95" s="124"/>
      <c r="AB95" s="129"/>
      <c r="AC95" s="131"/>
      <c r="AD95" s="124"/>
      <c r="AE95" s="13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  <c r="ET95" s="112"/>
      <c r="EU95" s="112"/>
      <c r="EV95" s="112"/>
      <c r="EW95" s="112"/>
      <c r="EX95" s="112"/>
      <c r="EY95" s="112"/>
      <c r="EZ95" s="112"/>
      <c r="FA95" s="112"/>
      <c r="FB95" s="112"/>
      <c r="FC95" s="112"/>
      <c r="FD95" s="112"/>
      <c r="FE95" s="112"/>
      <c r="FF95" s="112"/>
      <c r="FG95" s="112"/>
      <c r="FH95" s="112"/>
      <c r="FI95" s="112"/>
      <c r="FJ95" s="112"/>
      <c r="FK95" s="112"/>
      <c r="FL95" s="112"/>
      <c r="FM95" s="112"/>
      <c r="FN95" s="112"/>
      <c r="FO95" s="112"/>
      <c r="FP95" s="112"/>
      <c r="FQ95" s="112"/>
      <c r="FR95" s="112"/>
      <c r="FS95" s="112"/>
      <c r="FT95" s="112"/>
      <c r="FU95" s="112"/>
      <c r="FV95" s="112"/>
      <c r="FW95" s="112"/>
      <c r="FX95" s="112"/>
      <c r="FY95" s="112"/>
      <c r="FZ95" s="112"/>
      <c r="GA95" s="112"/>
      <c r="GB95" s="112"/>
      <c r="GC95" s="112"/>
      <c r="GD95" s="112"/>
      <c r="GE95" s="112"/>
      <c r="GF95" s="112"/>
      <c r="GG95" s="112"/>
      <c r="GH95" s="112"/>
      <c r="GI95" s="112"/>
      <c r="GJ95" s="112"/>
      <c r="GK95" s="112"/>
      <c r="GL95" s="112"/>
      <c r="GM95" s="112"/>
      <c r="GN95" s="112"/>
      <c r="GO95" s="112"/>
      <c r="GP95" s="112"/>
      <c r="GQ95" s="112"/>
      <c r="GR95" s="112"/>
      <c r="GS95" s="112"/>
      <c r="GT95" s="112"/>
      <c r="GU95" s="112"/>
      <c r="GV95" s="112"/>
      <c r="GW95" s="112"/>
      <c r="GX95" s="112"/>
      <c r="GY95" s="112"/>
      <c r="GZ95" s="112"/>
      <c r="HA95" s="112"/>
      <c r="HB95" s="112"/>
      <c r="HC95" s="112"/>
      <c r="HD95" s="112"/>
      <c r="HE95" s="112"/>
      <c r="HF95" s="112"/>
      <c r="HG95" s="112"/>
      <c r="HH95" s="112"/>
      <c r="HI95" s="112"/>
      <c r="HJ95" s="112"/>
      <c r="HK95" s="112"/>
      <c r="HL95" s="112"/>
      <c r="HM95" s="112"/>
      <c r="HN95" s="112"/>
      <c r="HO95" s="112"/>
      <c r="HP95" s="112"/>
      <c r="HQ95" s="112"/>
      <c r="HR95" s="112"/>
      <c r="HS95" s="112"/>
      <c r="HT95" s="112"/>
      <c r="HU95" s="112"/>
      <c r="HV95" s="112"/>
      <c r="HW95" s="112"/>
      <c r="HX95" s="112"/>
      <c r="HY95" s="112"/>
      <c r="HZ95" s="112"/>
      <c r="IA95" s="112"/>
      <c r="IB95" s="112"/>
      <c r="IC95" s="112"/>
      <c r="ID95" s="112"/>
      <c r="IE95" s="112"/>
      <c r="IF95" s="112"/>
      <c r="IG95" s="112"/>
      <c r="IH95" s="112"/>
      <c r="II95" s="112"/>
      <c r="IJ95" s="112"/>
      <c r="IK95" s="112"/>
      <c r="IL95" s="112"/>
      <c r="IM95" s="112"/>
      <c r="IN95" s="112"/>
      <c r="IO95" s="112"/>
      <c r="IP95" s="112"/>
      <c r="IQ95" s="112"/>
      <c r="IR95" s="112"/>
      <c r="IS95" s="112"/>
      <c r="IT95" s="112"/>
      <c r="IU95" s="112"/>
      <c r="IV95" s="112"/>
    </row>
    <row r="96" customFormat="false" ht="34.3" hidden="false" customHeight="true" outlineLevel="0" collapsed="false">
      <c r="A96" s="146"/>
      <c r="B96" s="146"/>
      <c r="C96" s="147"/>
      <c r="D96" s="146"/>
      <c r="E96" s="146"/>
      <c r="F96" s="148"/>
      <c r="G96" s="106"/>
      <c r="H96" s="127"/>
      <c r="I96" s="124"/>
      <c r="J96" s="128"/>
      <c r="K96" s="162"/>
      <c r="L96" s="141"/>
      <c r="M96" s="142"/>
      <c r="N96" s="117"/>
      <c r="O96" s="124"/>
      <c r="P96" s="119"/>
      <c r="Q96" s="127"/>
      <c r="R96" s="124"/>
      <c r="S96" s="129"/>
      <c r="T96" s="123"/>
      <c r="U96" s="141"/>
      <c r="V96" s="125"/>
      <c r="W96" s="130"/>
      <c r="X96" s="124"/>
      <c r="Y96" s="129"/>
      <c r="Z96" s="130"/>
      <c r="AA96" s="124"/>
      <c r="AB96" s="129"/>
      <c r="AC96" s="131"/>
      <c r="AD96" s="124"/>
      <c r="AE96" s="13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  <c r="CI96" s="112"/>
      <c r="CJ96" s="112"/>
      <c r="CK96" s="112"/>
      <c r="CL96" s="112"/>
      <c r="CM96" s="112"/>
      <c r="CN96" s="112"/>
      <c r="CO96" s="112"/>
      <c r="CP96" s="112"/>
      <c r="CQ96" s="112"/>
      <c r="CR96" s="112"/>
      <c r="CS96" s="112"/>
      <c r="CT96" s="112"/>
      <c r="CU96" s="112"/>
      <c r="CV96" s="112"/>
      <c r="CW96" s="112"/>
      <c r="CX96" s="112"/>
      <c r="CY96" s="112"/>
      <c r="CZ96" s="112"/>
      <c r="DA96" s="112"/>
      <c r="DB96" s="112"/>
      <c r="DC96" s="112"/>
      <c r="DD96" s="112"/>
      <c r="DE96" s="112"/>
      <c r="DF96" s="112"/>
      <c r="DG96" s="112"/>
      <c r="DH96" s="112"/>
      <c r="DI96" s="112"/>
      <c r="DJ96" s="112"/>
      <c r="DK96" s="112"/>
      <c r="DL96" s="112"/>
      <c r="DM96" s="112"/>
      <c r="DN96" s="112"/>
      <c r="DO96" s="112"/>
      <c r="DP96" s="112"/>
      <c r="DQ96" s="112"/>
      <c r="DR96" s="112"/>
      <c r="DS96" s="112"/>
      <c r="DT96" s="112"/>
      <c r="DU96" s="112"/>
      <c r="DV96" s="112"/>
      <c r="DW96" s="112"/>
      <c r="DX96" s="112"/>
      <c r="DY96" s="112"/>
      <c r="DZ96" s="112"/>
      <c r="EA96" s="112"/>
      <c r="EB96" s="112"/>
      <c r="EC96" s="112"/>
      <c r="ED96" s="112"/>
      <c r="EE96" s="112"/>
      <c r="EF96" s="112"/>
      <c r="EG96" s="112"/>
      <c r="EH96" s="112"/>
      <c r="EI96" s="112"/>
      <c r="EJ96" s="112"/>
      <c r="EK96" s="112"/>
      <c r="EL96" s="112"/>
      <c r="EM96" s="112"/>
      <c r="EN96" s="112"/>
      <c r="EO96" s="112"/>
      <c r="EP96" s="112"/>
      <c r="EQ96" s="112"/>
      <c r="ER96" s="112"/>
      <c r="ES96" s="112"/>
      <c r="ET96" s="112"/>
      <c r="EU96" s="112"/>
      <c r="EV96" s="112"/>
      <c r="EW96" s="112"/>
      <c r="EX96" s="112"/>
      <c r="EY96" s="112"/>
      <c r="EZ96" s="112"/>
      <c r="FA96" s="112"/>
      <c r="FB96" s="112"/>
      <c r="FC96" s="112"/>
      <c r="FD96" s="112"/>
      <c r="FE96" s="112"/>
      <c r="FF96" s="112"/>
      <c r="FG96" s="112"/>
      <c r="FH96" s="112"/>
      <c r="FI96" s="112"/>
      <c r="FJ96" s="112"/>
      <c r="FK96" s="112"/>
      <c r="FL96" s="112"/>
      <c r="FM96" s="112"/>
      <c r="FN96" s="112"/>
      <c r="FO96" s="112"/>
      <c r="FP96" s="112"/>
      <c r="FQ96" s="112"/>
      <c r="FR96" s="112"/>
      <c r="FS96" s="112"/>
      <c r="FT96" s="112"/>
      <c r="FU96" s="112"/>
      <c r="FV96" s="112"/>
      <c r="FW96" s="112"/>
      <c r="FX96" s="112"/>
      <c r="FY96" s="112"/>
      <c r="FZ96" s="112"/>
      <c r="GA96" s="112"/>
      <c r="GB96" s="112"/>
      <c r="GC96" s="112"/>
      <c r="GD96" s="112"/>
      <c r="GE96" s="112"/>
      <c r="GF96" s="112"/>
      <c r="GG96" s="112"/>
      <c r="GH96" s="112"/>
      <c r="GI96" s="112"/>
      <c r="GJ96" s="112"/>
      <c r="GK96" s="112"/>
      <c r="GL96" s="112"/>
      <c r="GM96" s="112"/>
      <c r="GN96" s="112"/>
      <c r="GO96" s="112"/>
      <c r="GP96" s="112"/>
      <c r="GQ96" s="112"/>
      <c r="GR96" s="112"/>
      <c r="GS96" s="112"/>
      <c r="GT96" s="112"/>
      <c r="GU96" s="112"/>
      <c r="GV96" s="112"/>
      <c r="GW96" s="112"/>
      <c r="GX96" s="112"/>
      <c r="GY96" s="112"/>
      <c r="GZ96" s="112"/>
      <c r="HA96" s="112"/>
      <c r="HB96" s="112"/>
      <c r="HC96" s="112"/>
      <c r="HD96" s="112"/>
      <c r="HE96" s="112"/>
      <c r="HF96" s="112"/>
      <c r="HG96" s="112"/>
      <c r="HH96" s="112"/>
      <c r="HI96" s="112"/>
      <c r="HJ96" s="112"/>
      <c r="HK96" s="112"/>
      <c r="HL96" s="112"/>
      <c r="HM96" s="112"/>
      <c r="HN96" s="112"/>
      <c r="HO96" s="112"/>
      <c r="HP96" s="112"/>
      <c r="HQ96" s="112"/>
      <c r="HR96" s="112"/>
      <c r="HS96" s="112"/>
      <c r="HT96" s="112"/>
      <c r="HU96" s="112"/>
      <c r="HV96" s="112"/>
      <c r="HW96" s="112"/>
      <c r="HX96" s="112"/>
      <c r="HY96" s="112"/>
      <c r="HZ96" s="112"/>
      <c r="IA96" s="112"/>
      <c r="IB96" s="112"/>
      <c r="IC96" s="112"/>
      <c r="ID96" s="112"/>
      <c r="IE96" s="112"/>
      <c r="IF96" s="112"/>
      <c r="IG96" s="112"/>
      <c r="IH96" s="112"/>
      <c r="II96" s="112"/>
      <c r="IJ96" s="112"/>
      <c r="IK96" s="112"/>
      <c r="IL96" s="112"/>
      <c r="IM96" s="112"/>
      <c r="IN96" s="112"/>
      <c r="IO96" s="112"/>
      <c r="IP96" s="112"/>
      <c r="IQ96" s="112"/>
      <c r="IR96" s="112"/>
      <c r="IS96" s="112"/>
      <c r="IT96" s="112"/>
      <c r="IU96" s="112"/>
      <c r="IV96" s="112"/>
    </row>
    <row r="97" customFormat="false" ht="33.95" hidden="false" customHeight="true" outlineLevel="0" collapsed="false">
      <c r="A97" s="163" t="s">
        <v>160</v>
      </c>
      <c r="B97" s="163"/>
      <c r="C97" s="164"/>
      <c r="D97" s="164"/>
      <c r="E97" s="164"/>
      <c r="F97" s="165"/>
      <c r="G97" s="164"/>
      <c r="H97" s="166"/>
      <c r="I97" s="164"/>
      <c r="J97" s="167"/>
      <c r="K97" s="164"/>
      <c r="L97" s="164"/>
      <c r="M97" s="164"/>
      <c r="N97" s="164"/>
      <c r="O97" s="164"/>
      <c r="P97" s="164"/>
      <c r="Q97" s="166"/>
      <c r="R97" s="164"/>
      <c r="S97" s="168"/>
      <c r="T97" s="169"/>
      <c r="U97" s="164"/>
      <c r="V97" s="170"/>
      <c r="W97" s="166"/>
      <c r="X97" s="164"/>
      <c r="Y97" s="168"/>
      <c r="Z97" s="166"/>
      <c r="AA97" s="164"/>
      <c r="AB97" s="164"/>
      <c r="AC97" s="164"/>
      <c r="AD97" s="164"/>
      <c r="AE97" s="171"/>
    </row>
    <row r="98" customFormat="false" ht="42.25" hidden="false" customHeight="true" outlineLevel="0" collapsed="false">
      <c r="A98" s="14" t="s">
        <v>21</v>
      </c>
      <c r="B98" s="14"/>
      <c r="C98" s="14" t="s">
        <v>23</v>
      </c>
      <c r="D98" s="14" t="s">
        <v>24</v>
      </c>
      <c r="E98" s="14" t="s">
        <v>25</v>
      </c>
      <c r="F98" s="16" t="s">
        <v>26</v>
      </c>
      <c r="G98" s="14"/>
      <c r="H98" s="18"/>
      <c r="I98" s="172"/>
      <c r="J98" s="20"/>
      <c r="K98" s="18"/>
      <c r="L98" s="172"/>
      <c r="M98" s="20"/>
      <c r="N98" s="18"/>
      <c r="O98" s="172"/>
      <c r="P98" s="20"/>
      <c r="Q98" s="18"/>
      <c r="R98" s="172"/>
      <c r="S98" s="20"/>
      <c r="T98" s="21"/>
      <c r="U98" s="19"/>
      <c r="V98" s="20"/>
      <c r="W98" s="18"/>
      <c r="X98" s="19"/>
      <c r="Y98" s="20"/>
      <c r="Z98" s="18"/>
      <c r="AA98" s="19"/>
      <c r="AB98" s="20"/>
      <c r="AC98" s="17"/>
      <c r="AD98" s="17"/>
      <c r="AE98" s="17"/>
    </row>
    <row r="99" customFormat="false" ht="48.05" hidden="false" customHeight="true" outlineLevel="0" collapsed="false">
      <c r="A99" s="100" t="s">
        <v>161</v>
      </c>
      <c r="B99" s="152"/>
      <c r="C99" s="102" t="s">
        <v>109</v>
      </c>
      <c r="D99" s="103" t="n">
        <v>13.87</v>
      </c>
      <c r="E99" s="159" t="n">
        <v>250203</v>
      </c>
      <c r="F99" s="160" t="n">
        <v>45691</v>
      </c>
      <c r="G99" s="106" t="s">
        <v>111</v>
      </c>
      <c r="H99" s="107"/>
      <c r="I99" s="108" t="s">
        <v>27</v>
      </c>
      <c r="J99" s="109"/>
      <c r="K99" s="107"/>
      <c r="L99" s="108" t="s">
        <v>28</v>
      </c>
      <c r="M99" s="109"/>
      <c r="N99" s="107"/>
      <c r="O99" s="108" t="s">
        <v>29</v>
      </c>
      <c r="P99" s="109"/>
      <c r="Q99" s="107"/>
      <c r="R99" s="108" t="s">
        <v>30</v>
      </c>
      <c r="S99" s="109"/>
      <c r="T99" s="110"/>
      <c r="U99" s="108" t="s">
        <v>112</v>
      </c>
      <c r="V99" s="109"/>
      <c r="W99" s="107"/>
      <c r="X99" s="108" t="s">
        <v>32</v>
      </c>
      <c r="Y99" s="109"/>
      <c r="Z99" s="107"/>
      <c r="AA99" s="108" t="s">
        <v>98</v>
      </c>
      <c r="AB99" s="109"/>
      <c r="AC99" s="111" t="s">
        <v>34</v>
      </c>
      <c r="AD99" s="111"/>
      <c r="AE99" s="111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 s="0"/>
      <c r="CY99" s="0"/>
      <c r="CZ99" s="0"/>
      <c r="DA99" s="0"/>
      <c r="DB99" s="0"/>
      <c r="DC99" s="0"/>
      <c r="DD99" s="0"/>
      <c r="DE99" s="0"/>
      <c r="DF99" s="0"/>
      <c r="DG99" s="0"/>
      <c r="DH99" s="0"/>
      <c r="DI99" s="0"/>
      <c r="DJ99" s="0"/>
      <c r="DK99" s="0"/>
      <c r="DL99" s="0"/>
      <c r="DM99" s="0"/>
      <c r="DN99" s="0"/>
      <c r="DO99" s="0"/>
      <c r="DP99" s="0"/>
      <c r="DQ99" s="0"/>
      <c r="DR99" s="0"/>
      <c r="DS99" s="0"/>
      <c r="DT99" s="0"/>
      <c r="DU99" s="0"/>
      <c r="DV99" s="0"/>
      <c r="DW99" s="0"/>
      <c r="DX99" s="0"/>
      <c r="DY99" s="0"/>
      <c r="DZ99" s="0"/>
      <c r="EA99" s="0"/>
      <c r="EB99" s="0"/>
      <c r="EC99" s="0"/>
      <c r="ED99" s="0"/>
      <c r="EE99" s="0"/>
      <c r="EF99" s="0"/>
      <c r="EG99" s="0"/>
      <c r="EH99" s="0"/>
      <c r="EI99" s="0"/>
      <c r="EJ99" s="0"/>
      <c r="EK99" s="0"/>
      <c r="EL99" s="0"/>
      <c r="EM99" s="0"/>
      <c r="EN99" s="0"/>
      <c r="EO99" s="0"/>
      <c r="EP99" s="0"/>
      <c r="EQ99" s="0"/>
      <c r="ER99" s="0"/>
      <c r="ES99" s="0"/>
      <c r="ET99" s="0"/>
      <c r="EU99" s="0"/>
      <c r="EV99" s="0"/>
      <c r="EW99" s="0"/>
      <c r="EX99" s="0"/>
      <c r="EY99" s="0"/>
      <c r="EZ99" s="0"/>
      <c r="FA99" s="0"/>
      <c r="FB99" s="0"/>
      <c r="FC99" s="0"/>
      <c r="FD99" s="0"/>
      <c r="FE99" s="0"/>
      <c r="FF99" s="0"/>
      <c r="FG99" s="0"/>
      <c r="FH99" s="0"/>
      <c r="FI99" s="0"/>
      <c r="FJ99" s="0"/>
      <c r="FK99" s="0"/>
      <c r="FL99" s="0"/>
      <c r="FM99" s="0"/>
      <c r="FN99" s="0"/>
      <c r="FO99" s="0"/>
      <c r="FP99" s="0"/>
      <c r="FQ99" s="0"/>
      <c r="FR99" s="0"/>
      <c r="FS99" s="0"/>
      <c r="FT99" s="0"/>
      <c r="FU99" s="0"/>
      <c r="FV99" s="0"/>
      <c r="FW99" s="0"/>
      <c r="FX99" s="0"/>
      <c r="FY99" s="0"/>
      <c r="FZ99" s="0"/>
      <c r="GA99" s="0"/>
      <c r="GB99" s="0"/>
      <c r="GC99" s="0"/>
      <c r="GD99" s="0"/>
      <c r="GE99" s="0"/>
      <c r="GF99" s="0"/>
      <c r="GG99" s="0"/>
      <c r="GH99" s="0"/>
      <c r="GI99" s="0"/>
      <c r="GJ99" s="0"/>
      <c r="GK99" s="0"/>
      <c r="GL99" s="0"/>
      <c r="GM99" s="0"/>
      <c r="GN99" s="0"/>
      <c r="GO99" s="0"/>
      <c r="GP99" s="0"/>
      <c r="GQ99" s="0"/>
      <c r="GR99" s="0"/>
      <c r="GS99" s="0"/>
      <c r="GT99" s="0"/>
      <c r="GU99" s="0"/>
      <c r="GV99" s="0"/>
      <c r="GW99" s="0"/>
      <c r="GX99" s="0"/>
      <c r="GY99" s="0"/>
      <c r="GZ99" s="0"/>
      <c r="HA99" s="0"/>
      <c r="HB99" s="0"/>
      <c r="HC99" s="0"/>
      <c r="HD99" s="0"/>
      <c r="HE99" s="0"/>
      <c r="HF99" s="0"/>
      <c r="HG99" s="0"/>
      <c r="HH99" s="0"/>
      <c r="HI99" s="0"/>
      <c r="HJ99" s="0"/>
      <c r="HK99" s="0"/>
      <c r="HL99" s="0"/>
      <c r="HM99" s="0"/>
      <c r="HN99" s="0"/>
      <c r="HO99" s="0"/>
      <c r="HP99" s="0"/>
      <c r="HQ99" s="0"/>
      <c r="HR99" s="0"/>
      <c r="HS99" s="0"/>
      <c r="HT99" s="0"/>
      <c r="HU99" s="0"/>
      <c r="HV99" s="0"/>
      <c r="HW99" s="0"/>
      <c r="HX99" s="0"/>
      <c r="HY99" s="0"/>
      <c r="HZ99" s="0"/>
      <c r="IA99" s="0"/>
      <c r="IB99" s="0"/>
      <c r="IC99" s="0"/>
      <c r="ID99" s="0"/>
      <c r="IE99" s="0"/>
      <c r="IF99" s="0"/>
      <c r="IG99" s="0"/>
      <c r="IH99" s="0"/>
      <c r="II99" s="0"/>
      <c r="IJ99" s="0"/>
      <c r="IK99" s="0"/>
      <c r="IL99" s="0"/>
      <c r="IM99" s="0"/>
      <c r="IN99" s="0"/>
      <c r="IO99" s="0"/>
      <c r="IP99" s="0"/>
      <c r="IQ99" s="0"/>
      <c r="IR99" s="0"/>
      <c r="IS99" s="0"/>
      <c r="IT99" s="0"/>
      <c r="IU99" s="0"/>
      <c r="IV99" s="0"/>
    </row>
    <row r="100" customFormat="false" ht="43.9" hidden="false" customHeight="true" outlineLevel="0" collapsed="false">
      <c r="A100" s="113" t="s">
        <v>41</v>
      </c>
      <c r="B100" s="152"/>
      <c r="C100" s="114"/>
      <c r="D100" s="115"/>
      <c r="E100" s="115"/>
      <c r="F100" s="155"/>
      <c r="G100" s="106" t="s">
        <v>37</v>
      </c>
      <c r="H100" s="117" t="n">
        <v>0.1013</v>
      </c>
      <c r="I100" s="118" t="s">
        <v>39</v>
      </c>
      <c r="J100" s="119" t="n">
        <v>0.04287</v>
      </c>
      <c r="K100" s="117" t="n">
        <v>0.4902</v>
      </c>
      <c r="L100" s="118" t="s">
        <v>39</v>
      </c>
      <c r="M100" s="119" t="n">
        <v>0.1985</v>
      </c>
      <c r="N100" s="117" t="n">
        <v>0.02093</v>
      </c>
      <c r="O100" s="118" t="s">
        <v>39</v>
      </c>
      <c r="P100" s="119" t="n">
        <v>0.009819</v>
      </c>
      <c r="Q100" s="117" t="n">
        <v>0.173</v>
      </c>
      <c r="R100" s="118" t="s">
        <v>39</v>
      </c>
      <c r="S100" s="119" t="n">
        <v>0.04129</v>
      </c>
      <c r="T100" s="123" t="n">
        <v>7.8754</v>
      </c>
      <c r="U100" s="124" t="s">
        <v>39</v>
      </c>
      <c r="V100" s="125" t="n">
        <v>2.35</v>
      </c>
      <c r="W100" s="151" t="s">
        <v>162</v>
      </c>
      <c r="X100" s="118"/>
      <c r="Y100" s="119"/>
      <c r="Z100" s="117" t="n">
        <v>0.2583</v>
      </c>
      <c r="AA100" s="118" t="s">
        <v>39</v>
      </c>
      <c r="AB100" s="119" t="n">
        <v>0.08714</v>
      </c>
      <c r="AC100" s="126"/>
      <c r="AD100" s="126"/>
      <c r="AE100" s="126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 s="0"/>
      <c r="CZ100" s="0"/>
      <c r="DA100" s="0"/>
      <c r="DB100" s="0"/>
      <c r="DC100" s="0"/>
      <c r="DD100" s="0"/>
      <c r="DE100" s="0"/>
      <c r="DF100" s="0"/>
      <c r="DG100" s="0"/>
      <c r="DH100" s="0"/>
      <c r="DI100" s="0"/>
      <c r="DJ100" s="0"/>
      <c r="DK100" s="0"/>
      <c r="DL100" s="0"/>
      <c r="DM100" s="0"/>
      <c r="DN100" s="0"/>
      <c r="DO100" s="0"/>
      <c r="DP100" s="0"/>
      <c r="DQ100" s="0"/>
      <c r="DR100" s="0"/>
      <c r="DS100" s="0"/>
      <c r="DT100" s="0"/>
      <c r="DU100" s="0"/>
      <c r="DV100" s="0"/>
      <c r="DW100" s="0"/>
      <c r="DX100" s="0"/>
      <c r="DY100" s="0"/>
      <c r="DZ100" s="0"/>
      <c r="EA100" s="0"/>
      <c r="EB100" s="0"/>
      <c r="EC100" s="0"/>
      <c r="ED100" s="0"/>
      <c r="EE100" s="0"/>
      <c r="EF100" s="0"/>
      <c r="EG100" s="0"/>
      <c r="EH100" s="0"/>
      <c r="EI100" s="0"/>
      <c r="EJ100" s="0"/>
      <c r="EK100" s="0"/>
      <c r="EL100" s="0"/>
      <c r="EM100" s="0"/>
      <c r="EN100" s="0"/>
      <c r="EO100" s="0"/>
      <c r="EP100" s="0"/>
      <c r="EQ100" s="0"/>
      <c r="ER100" s="0"/>
      <c r="ES100" s="0"/>
      <c r="ET100" s="0"/>
      <c r="EU100" s="0"/>
      <c r="EV100" s="0"/>
      <c r="EW100" s="0"/>
      <c r="EX100" s="0"/>
      <c r="EY100" s="0"/>
      <c r="EZ100" s="0"/>
      <c r="FA100" s="0"/>
      <c r="FB100" s="0"/>
      <c r="FC100" s="0"/>
      <c r="FD100" s="0"/>
      <c r="FE100" s="0"/>
      <c r="FF100" s="0"/>
      <c r="FG100" s="0"/>
      <c r="FH100" s="0"/>
      <c r="FI100" s="0"/>
      <c r="FJ100" s="0"/>
      <c r="FK100" s="0"/>
      <c r="FL100" s="0"/>
      <c r="FM100" s="0"/>
      <c r="FN100" s="0"/>
      <c r="FO100" s="0"/>
      <c r="FP100" s="0"/>
      <c r="FQ100" s="0"/>
      <c r="FR100" s="0"/>
      <c r="FS100" s="0"/>
      <c r="FT100" s="0"/>
      <c r="FU100" s="0"/>
      <c r="FV100" s="0"/>
      <c r="FW100" s="0"/>
      <c r="FX100" s="0"/>
      <c r="FY100" s="0"/>
      <c r="FZ100" s="0"/>
      <c r="GA100" s="0"/>
      <c r="GB100" s="0"/>
      <c r="GC100" s="0"/>
      <c r="GD100" s="0"/>
      <c r="GE100" s="0"/>
      <c r="GF100" s="0"/>
      <c r="GG100" s="0"/>
      <c r="GH100" s="0"/>
      <c r="GI100" s="0"/>
      <c r="GJ100" s="0"/>
      <c r="GK100" s="0"/>
      <c r="GL100" s="0"/>
      <c r="GM100" s="0"/>
      <c r="GN100" s="0"/>
      <c r="GO100" s="0"/>
      <c r="GP100" s="0"/>
      <c r="GQ100" s="0"/>
      <c r="GR100" s="0"/>
      <c r="GS100" s="0"/>
      <c r="GT100" s="0"/>
      <c r="GU100" s="0"/>
      <c r="GV100" s="0"/>
      <c r="GW100" s="0"/>
      <c r="GX100" s="0"/>
      <c r="GY100" s="0"/>
      <c r="GZ100" s="0"/>
      <c r="HA100" s="0"/>
      <c r="HB100" s="0"/>
      <c r="HC100" s="0"/>
      <c r="HD100" s="0"/>
      <c r="HE100" s="0"/>
      <c r="HF100" s="0"/>
      <c r="HG100" s="0"/>
      <c r="HH100" s="0"/>
      <c r="HI100" s="0"/>
      <c r="HJ100" s="0"/>
      <c r="HK100" s="0"/>
      <c r="HL100" s="0"/>
      <c r="HM100" s="0"/>
      <c r="HN100" s="0"/>
      <c r="HO100" s="0"/>
      <c r="HP100" s="0"/>
      <c r="HQ100" s="0"/>
      <c r="HR100" s="0"/>
      <c r="HS100" s="0"/>
      <c r="HT100" s="0"/>
      <c r="HU100" s="0"/>
      <c r="HV100" s="0"/>
      <c r="HW100" s="0"/>
      <c r="HX100" s="0"/>
      <c r="HY100" s="0"/>
      <c r="HZ100" s="0"/>
      <c r="IA100" s="0"/>
      <c r="IB100" s="0"/>
      <c r="IC100" s="0"/>
      <c r="ID100" s="0"/>
      <c r="IE100" s="0"/>
      <c r="IF100" s="0"/>
      <c r="IG100" s="0"/>
      <c r="IH100" s="0"/>
      <c r="II100" s="0"/>
      <c r="IJ100" s="0"/>
      <c r="IK100" s="0"/>
      <c r="IL100" s="0"/>
      <c r="IM100" s="0"/>
      <c r="IN100" s="0"/>
      <c r="IO100" s="0"/>
      <c r="IP100" s="0"/>
      <c r="IQ100" s="0"/>
      <c r="IR100" s="0"/>
      <c r="IS100" s="0"/>
      <c r="IT100" s="0"/>
      <c r="IU100" s="0"/>
      <c r="IV100" s="0"/>
    </row>
    <row r="101" customFormat="false" ht="50.55" hidden="false" customHeight="true" outlineLevel="0" collapsed="false">
      <c r="A101" s="113"/>
      <c r="B101" s="161"/>
      <c r="C101" s="113"/>
      <c r="D101" s="113"/>
      <c r="E101" s="113"/>
      <c r="F101" s="156"/>
      <c r="G101" s="106"/>
      <c r="H101" s="127"/>
      <c r="I101" s="124"/>
      <c r="J101" s="128"/>
      <c r="K101" s="127"/>
      <c r="L101" s="124"/>
      <c r="M101" s="128"/>
      <c r="N101" s="127"/>
      <c r="O101" s="124"/>
      <c r="P101" s="128"/>
      <c r="Q101" s="127"/>
      <c r="R101" s="124"/>
      <c r="S101" s="129"/>
      <c r="T101" s="127"/>
      <c r="U101" s="124"/>
      <c r="V101" s="128"/>
      <c r="W101" s="130"/>
      <c r="X101" s="124"/>
      <c r="Y101" s="129"/>
      <c r="Z101" s="130"/>
      <c r="AA101" s="124"/>
      <c r="AB101" s="129"/>
      <c r="AC101" s="131"/>
      <c r="AD101" s="124"/>
      <c r="AE101" s="132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 s="0"/>
      <c r="DA101" s="0"/>
      <c r="DB101" s="0"/>
      <c r="DC101" s="0"/>
      <c r="DD101" s="0"/>
      <c r="DE101" s="0"/>
      <c r="DF101" s="0"/>
      <c r="DG101" s="0"/>
      <c r="DH101" s="0"/>
      <c r="DI101" s="0"/>
      <c r="DJ101" s="0"/>
      <c r="DK101" s="0"/>
      <c r="DL101" s="0"/>
      <c r="DM101" s="0"/>
      <c r="DN101" s="0"/>
      <c r="DO101" s="0"/>
      <c r="DP101" s="0"/>
      <c r="DQ101" s="0"/>
      <c r="DR101" s="0"/>
      <c r="DS101" s="0"/>
      <c r="DT101" s="0"/>
      <c r="DU101" s="0"/>
      <c r="DV101" s="0"/>
      <c r="DW101" s="0"/>
      <c r="DX101" s="0"/>
      <c r="DY101" s="0"/>
      <c r="DZ101" s="0"/>
      <c r="EA101" s="0"/>
      <c r="EB101" s="0"/>
      <c r="EC101" s="0"/>
      <c r="ED101" s="0"/>
      <c r="EE101" s="0"/>
      <c r="EF101" s="0"/>
      <c r="EG101" s="0"/>
      <c r="EH101" s="0"/>
      <c r="EI101" s="0"/>
      <c r="EJ101" s="0"/>
      <c r="EK101" s="0"/>
      <c r="EL101" s="0"/>
      <c r="EM101" s="0"/>
      <c r="EN101" s="0"/>
      <c r="EO101" s="0"/>
      <c r="EP101" s="0"/>
      <c r="EQ101" s="0"/>
      <c r="ER101" s="0"/>
      <c r="ES101" s="0"/>
      <c r="ET101" s="0"/>
      <c r="EU101" s="0"/>
      <c r="EV101" s="0"/>
      <c r="EW101" s="0"/>
      <c r="EX101" s="0"/>
      <c r="EY101" s="0"/>
      <c r="EZ101" s="0"/>
      <c r="FA101" s="0"/>
      <c r="FB101" s="0"/>
      <c r="FC101" s="0"/>
      <c r="FD101" s="0"/>
      <c r="FE101" s="0"/>
      <c r="FF101" s="0"/>
      <c r="FG101" s="0"/>
      <c r="FH101" s="0"/>
      <c r="FI101" s="0"/>
      <c r="FJ101" s="0"/>
      <c r="FK101" s="0"/>
      <c r="FL101" s="0"/>
      <c r="FM101" s="0"/>
      <c r="FN101" s="0"/>
      <c r="FO101" s="0"/>
      <c r="FP101" s="0"/>
      <c r="FQ101" s="0"/>
      <c r="FR101" s="0"/>
      <c r="FS101" s="0"/>
      <c r="FT101" s="0"/>
      <c r="FU101" s="0"/>
      <c r="FV101" s="0"/>
      <c r="FW101" s="0"/>
      <c r="FX101" s="0"/>
      <c r="FY101" s="0"/>
      <c r="FZ101" s="0"/>
      <c r="GA101" s="0"/>
      <c r="GB101" s="0"/>
      <c r="GC101" s="0"/>
      <c r="GD101" s="0"/>
      <c r="GE101" s="0"/>
      <c r="GF101" s="0"/>
      <c r="GG101" s="0"/>
      <c r="GH101" s="0"/>
      <c r="GI101" s="0"/>
      <c r="GJ101" s="0"/>
      <c r="GK101" s="0"/>
      <c r="GL101" s="0"/>
      <c r="GM101" s="0"/>
      <c r="GN101" s="0"/>
      <c r="GO101" s="0"/>
      <c r="GP101" s="0"/>
      <c r="GQ101" s="0"/>
      <c r="GR101" s="0"/>
      <c r="GS101" s="0"/>
      <c r="GT101" s="0"/>
      <c r="GU101" s="0"/>
      <c r="GV101" s="0"/>
      <c r="GW101" s="0"/>
      <c r="GX101" s="0"/>
      <c r="GY101" s="0"/>
      <c r="GZ101" s="0"/>
      <c r="HA101" s="0"/>
      <c r="HB101" s="0"/>
      <c r="HC101" s="0"/>
      <c r="HD101" s="0"/>
      <c r="HE101" s="0"/>
      <c r="HF101" s="0"/>
      <c r="HG101" s="0"/>
      <c r="HH101" s="0"/>
      <c r="HI101" s="0"/>
      <c r="HJ101" s="0"/>
      <c r="HK101" s="0"/>
      <c r="HL101" s="0"/>
      <c r="HM101" s="0"/>
      <c r="HN101" s="0"/>
      <c r="HO101" s="0"/>
      <c r="HP101" s="0"/>
      <c r="HQ101" s="0"/>
      <c r="HR101" s="0"/>
      <c r="HS101" s="0"/>
      <c r="HT101" s="0"/>
      <c r="HU101" s="0"/>
      <c r="HV101" s="0"/>
      <c r="HW101" s="0"/>
      <c r="HX101" s="0"/>
      <c r="HY101" s="0"/>
      <c r="HZ101" s="0"/>
      <c r="IA101" s="0"/>
      <c r="IB101" s="0"/>
      <c r="IC101" s="0"/>
      <c r="ID101" s="0"/>
      <c r="IE101" s="0"/>
      <c r="IF101" s="0"/>
      <c r="IG101" s="0"/>
      <c r="IH101" s="0"/>
      <c r="II101" s="0"/>
      <c r="IJ101" s="0"/>
      <c r="IK101" s="0"/>
      <c r="IL101" s="0"/>
      <c r="IM101" s="0"/>
      <c r="IN101" s="0"/>
      <c r="IO101" s="0"/>
      <c r="IP101" s="0"/>
      <c r="IQ101" s="0"/>
      <c r="IR101" s="0"/>
      <c r="IS101" s="0"/>
      <c r="IT101" s="0"/>
      <c r="IU101" s="0"/>
      <c r="IV101" s="0"/>
    </row>
    <row r="102" customFormat="false" ht="34.3" hidden="false" customHeight="true" outlineLevel="0" collapsed="false">
      <c r="A102" s="113"/>
      <c r="B102" s="161"/>
      <c r="C102" s="102"/>
      <c r="D102" s="113"/>
      <c r="E102" s="113"/>
      <c r="F102" s="156"/>
      <c r="G102" s="106" t="s">
        <v>111</v>
      </c>
      <c r="H102" s="133" t="s">
        <v>115</v>
      </c>
      <c r="I102" s="133"/>
      <c r="J102" s="133"/>
      <c r="K102" s="107"/>
      <c r="L102" s="108" t="s">
        <v>80</v>
      </c>
      <c r="M102" s="109"/>
      <c r="N102" s="134"/>
      <c r="O102" s="108" t="s">
        <v>116</v>
      </c>
      <c r="P102" s="135"/>
      <c r="Q102" s="134"/>
      <c r="R102" s="108" t="s">
        <v>117</v>
      </c>
      <c r="S102" s="135"/>
      <c r="T102" s="133"/>
      <c r="U102" s="133"/>
      <c r="V102" s="133"/>
      <c r="W102" s="110"/>
      <c r="X102" s="108"/>
      <c r="Y102" s="136"/>
      <c r="Z102" s="110"/>
      <c r="AA102" s="108"/>
      <c r="AB102" s="136"/>
      <c r="AC102" s="107"/>
      <c r="AD102" s="108"/>
      <c r="AE102" s="109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 s="0"/>
      <c r="DB102" s="0"/>
      <c r="DC102" s="0"/>
      <c r="DD102" s="0"/>
      <c r="DE102" s="0"/>
      <c r="DF102" s="0"/>
      <c r="DG102" s="0"/>
      <c r="DH102" s="0"/>
      <c r="DI102" s="0"/>
      <c r="DJ102" s="0"/>
      <c r="DK102" s="0"/>
      <c r="DL102" s="0"/>
      <c r="DM102" s="0"/>
      <c r="DN102" s="0"/>
      <c r="DO102" s="0"/>
      <c r="DP102" s="0"/>
      <c r="DQ102" s="0"/>
      <c r="DR102" s="0"/>
      <c r="DS102" s="0"/>
      <c r="DT102" s="0"/>
      <c r="DU102" s="0"/>
      <c r="DV102" s="0"/>
      <c r="DW102" s="0"/>
      <c r="DX102" s="0"/>
      <c r="DY102" s="0"/>
      <c r="DZ102" s="0"/>
      <c r="EA102" s="0"/>
      <c r="EB102" s="0"/>
      <c r="EC102" s="0"/>
      <c r="ED102" s="0"/>
      <c r="EE102" s="0"/>
      <c r="EF102" s="0"/>
      <c r="EG102" s="0"/>
      <c r="EH102" s="0"/>
      <c r="EI102" s="0"/>
      <c r="EJ102" s="0"/>
      <c r="EK102" s="0"/>
      <c r="EL102" s="0"/>
      <c r="EM102" s="0"/>
      <c r="EN102" s="0"/>
      <c r="EO102" s="0"/>
      <c r="EP102" s="0"/>
      <c r="EQ102" s="0"/>
      <c r="ER102" s="0"/>
      <c r="ES102" s="0"/>
      <c r="ET102" s="0"/>
      <c r="EU102" s="0"/>
      <c r="EV102" s="0"/>
      <c r="EW102" s="0"/>
      <c r="EX102" s="0"/>
      <c r="EY102" s="0"/>
      <c r="EZ102" s="0"/>
      <c r="FA102" s="0"/>
      <c r="FB102" s="0"/>
      <c r="FC102" s="0"/>
      <c r="FD102" s="0"/>
      <c r="FE102" s="0"/>
      <c r="FF102" s="0"/>
      <c r="FG102" s="0"/>
      <c r="FH102" s="0"/>
      <c r="FI102" s="0"/>
      <c r="FJ102" s="0"/>
      <c r="FK102" s="0"/>
      <c r="FL102" s="0"/>
      <c r="FM102" s="0"/>
      <c r="FN102" s="0"/>
      <c r="FO102" s="0"/>
      <c r="FP102" s="0"/>
      <c r="FQ102" s="0"/>
      <c r="FR102" s="0"/>
      <c r="FS102" s="0"/>
      <c r="FT102" s="0"/>
      <c r="FU102" s="0"/>
      <c r="FV102" s="0"/>
      <c r="FW102" s="0"/>
      <c r="FX102" s="0"/>
      <c r="FY102" s="0"/>
      <c r="FZ102" s="0"/>
      <c r="GA102" s="0"/>
      <c r="GB102" s="0"/>
      <c r="GC102" s="0"/>
      <c r="GD102" s="0"/>
      <c r="GE102" s="0"/>
      <c r="GF102" s="0"/>
      <c r="GG102" s="0"/>
      <c r="GH102" s="0"/>
      <c r="GI102" s="0"/>
      <c r="GJ102" s="0"/>
      <c r="GK102" s="0"/>
      <c r="GL102" s="0"/>
      <c r="GM102" s="0"/>
      <c r="GN102" s="0"/>
      <c r="GO102" s="0"/>
      <c r="GP102" s="0"/>
      <c r="GQ102" s="0"/>
      <c r="GR102" s="0"/>
      <c r="GS102" s="0"/>
      <c r="GT102" s="0"/>
      <c r="GU102" s="0"/>
      <c r="GV102" s="0"/>
      <c r="GW102" s="0"/>
      <c r="GX102" s="0"/>
      <c r="GY102" s="0"/>
      <c r="GZ102" s="0"/>
      <c r="HA102" s="0"/>
      <c r="HB102" s="0"/>
      <c r="HC102" s="0"/>
      <c r="HD102" s="0"/>
      <c r="HE102" s="0"/>
      <c r="HF102" s="0"/>
      <c r="HG102" s="0"/>
      <c r="HH102" s="0"/>
      <c r="HI102" s="0"/>
      <c r="HJ102" s="0"/>
      <c r="HK102" s="0"/>
      <c r="HL102" s="0"/>
      <c r="HM102" s="0"/>
      <c r="HN102" s="0"/>
      <c r="HO102" s="0"/>
      <c r="HP102" s="0"/>
      <c r="HQ102" s="0"/>
      <c r="HR102" s="0"/>
      <c r="HS102" s="0"/>
      <c r="HT102" s="0"/>
      <c r="HU102" s="0"/>
      <c r="HV102" s="0"/>
      <c r="HW102" s="0"/>
      <c r="HX102" s="0"/>
      <c r="HY102" s="0"/>
      <c r="HZ102" s="0"/>
      <c r="IA102" s="0"/>
      <c r="IB102" s="0"/>
      <c r="IC102" s="0"/>
      <c r="ID102" s="0"/>
      <c r="IE102" s="0"/>
      <c r="IF102" s="0"/>
      <c r="IG102" s="0"/>
      <c r="IH102" s="0"/>
      <c r="II102" s="0"/>
      <c r="IJ102" s="0"/>
      <c r="IK102" s="0"/>
      <c r="IL102" s="0"/>
      <c r="IM102" s="0"/>
      <c r="IN102" s="0"/>
      <c r="IO102" s="0"/>
      <c r="IP102" s="0"/>
      <c r="IQ102" s="0"/>
      <c r="IR102" s="0"/>
      <c r="IS102" s="0"/>
      <c r="IT102" s="0"/>
      <c r="IU102" s="0"/>
      <c r="IV102" s="0"/>
    </row>
    <row r="103" customFormat="false" ht="46.4" hidden="false" customHeight="true" outlineLevel="0" collapsed="false">
      <c r="A103" s="113"/>
      <c r="B103" s="113"/>
      <c r="C103" s="102"/>
      <c r="D103" s="113"/>
      <c r="E103" s="113"/>
      <c r="F103" s="116"/>
      <c r="G103" s="106" t="s">
        <v>118</v>
      </c>
      <c r="H103" s="137" t="s">
        <v>163</v>
      </c>
      <c r="I103" s="138"/>
      <c r="J103" s="139"/>
      <c r="K103" s="157" t="s">
        <v>61</v>
      </c>
      <c r="L103" s="141"/>
      <c r="M103" s="125"/>
      <c r="N103" s="117" t="s">
        <v>164</v>
      </c>
      <c r="O103" s="118"/>
      <c r="P103" s="119"/>
      <c r="Q103" s="117" t="n">
        <v>0.2419</v>
      </c>
      <c r="R103" s="118" t="s">
        <v>39</v>
      </c>
      <c r="S103" s="119" t="n">
        <v>0.1144</v>
      </c>
      <c r="T103" s="143"/>
      <c r="U103" s="144"/>
      <c r="V103" s="145"/>
      <c r="W103" s="130"/>
      <c r="X103" s="124"/>
      <c r="Y103" s="129"/>
      <c r="Z103" s="130"/>
      <c r="AA103" s="124"/>
      <c r="AB103" s="129"/>
      <c r="AC103" s="131"/>
      <c r="AD103" s="124"/>
      <c r="AE103" s="132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 s="0"/>
      <c r="DC103" s="0"/>
      <c r="DD103" s="0"/>
      <c r="DE103" s="0"/>
      <c r="DF103" s="0"/>
      <c r="DG103" s="0"/>
      <c r="DH103" s="0"/>
      <c r="DI103" s="0"/>
      <c r="DJ103" s="0"/>
      <c r="DK103" s="0"/>
      <c r="DL103" s="0"/>
      <c r="DM103" s="0"/>
      <c r="DN103" s="0"/>
      <c r="DO103" s="0"/>
      <c r="DP103" s="0"/>
      <c r="DQ103" s="0"/>
      <c r="DR103" s="0"/>
      <c r="DS103" s="0"/>
      <c r="DT103" s="0"/>
      <c r="DU103" s="0"/>
      <c r="DV103" s="0"/>
      <c r="DW103" s="0"/>
      <c r="DX103" s="0"/>
      <c r="DY103" s="0"/>
      <c r="DZ103" s="0"/>
      <c r="EA103" s="0"/>
      <c r="EB103" s="0"/>
      <c r="EC103" s="0"/>
      <c r="ED103" s="0"/>
      <c r="EE103" s="0"/>
      <c r="EF103" s="0"/>
      <c r="EG103" s="0"/>
      <c r="EH103" s="0"/>
      <c r="EI103" s="0"/>
      <c r="EJ103" s="0"/>
      <c r="EK103" s="0"/>
      <c r="EL103" s="0"/>
      <c r="EM103" s="0"/>
      <c r="EN103" s="0"/>
      <c r="EO103" s="0"/>
      <c r="EP103" s="0"/>
      <c r="EQ103" s="0"/>
      <c r="ER103" s="0"/>
      <c r="ES103" s="0"/>
      <c r="ET103" s="0"/>
      <c r="EU103" s="0"/>
      <c r="EV103" s="0"/>
      <c r="EW103" s="0"/>
      <c r="EX103" s="0"/>
      <c r="EY103" s="0"/>
      <c r="EZ103" s="0"/>
      <c r="FA103" s="0"/>
      <c r="FB103" s="0"/>
      <c r="FC103" s="0"/>
      <c r="FD103" s="0"/>
      <c r="FE103" s="0"/>
      <c r="FF103" s="0"/>
      <c r="FG103" s="0"/>
      <c r="FH103" s="0"/>
      <c r="FI103" s="0"/>
      <c r="FJ103" s="0"/>
      <c r="FK103" s="0"/>
      <c r="FL103" s="0"/>
      <c r="FM103" s="0"/>
      <c r="FN103" s="0"/>
      <c r="FO103" s="0"/>
      <c r="FP103" s="0"/>
      <c r="FQ103" s="0"/>
      <c r="FR103" s="0"/>
      <c r="FS103" s="0"/>
      <c r="FT103" s="0"/>
      <c r="FU103" s="0"/>
      <c r="FV103" s="0"/>
      <c r="FW103" s="0"/>
      <c r="FX103" s="0"/>
      <c r="FY103" s="0"/>
      <c r="FZ103" s="0"/>
      <c r="GA103" s="0"/>
      <c r="GB103" s="0"/>
      <c r="GC103" s="0"/>
      <c r="GD103" s="0"/>
      <c r="GE103" s="0"/>
      <c r="GF103" s="0"/>
      <c r="GG103" s="0"/>
      <c r="GH103" s="0"/>
      <c r="GI103" s="0"/>
      <c r="GJ103" s="0"/>
      <c r="GK103" s="0"/>
      <c r="GL103" s="0"/>
      <c r="GM103" s="0"/>
      <c r="GN103" s="0"/>
      <c r="GO103" s="0"/>
      <c r="GP103" s="0"/>
      <c r="GQ103" s="0"/>
      <c r="GR103" s="0"/>
      <c r="GS103" s="0"/>
      <c r="GT103" s="0"/>
      <c r="GU103" s="0"/>
      <c r="GV103" s="0"/>
      <c r="GW103" s="0"/>
      <c r="GX103" s="0"/>
      <c r="GY103" s="0"/>
      <c r="GZ103" s="0"/>
      <c r="HA103" s="0"/>
      <c r="HB103" s="0"/>
      <c r="HC103" s="0"/>
      <c r="HD103" s="0"/>
      <c r="HE103" s="0"/>
      <c r="HF103" s="0"/>
      <c r="HG103" s="0"/>
      <c r="HH103" s="0"/>
      <c r="HI103" s="0"/>
      <c r="HJ103" s="0"/>
      <c r="HK103" s="0"/>
      <c r="HL103" s="0"/>
      <c r="HM103" s="0"/>
      <c r="HN103" s="0"/>
      <c r="HO103" s="0"/>
      <c r="HP103" s="0"/>
      <c r="HQ103" s="0"/>
      <c r="HR103" s="0"/>
      <c r="HS103" s="0"/>
      <c r="HT103" s="0"/>
      <c r="HU103" s="0"/>
      <c r="HV103" s="0"/>
      <c r="HW103" s="0"/>
      <c r="HX103" s="0"/>
      <c r="HY103" s="0"/>
      <c r="HZ103" s="0"/>
      <c r="IA103" s="0"/>
      <c r="IB103" s="0"/>
      <c r="IC103" s="0"/>
      <c r="ID103" s="0"/>
      <c r="IE103" s="0"/>
      <c r="IF103" s="0"/>
      <c r="IG103" s="0"/>
      <c r="IH103" s="0"/>
      <c r="II103" s="0"/>
      <c r="IJ103" s="0"/>
      <c r="IK103" s="0"/>
      <c r="IL103" s="0"/>
      <c r="IM103" s="0"/>
      <c r="IN103" s="0"/>
      <c r="IO103" s="0"/>
      <c r="IP103" s="0"/>
      <c r="IQ103" s="0"/>
      <c r="IR103" s="0"/>
      <c r="IS103" s="0"/>
      <c r="IT103" s="0"/>
      <c r="IU103" s="0"/>
      <c r="IV103" s="0"/>
    </row>
    <row r="104" customFormat="false" ht="34.3" hidden="false" customHeight="true" outlineLevel="0" collapsed="false">
      <c r="A104" s="146"/>
      <c r="B104" s="146"/>
      <c r="C104" s="147"/>
      <c r="D104" s="146"/>
      <c r="E104" s="146"/>
      <c r="F104" s="148"/>
      <c r="G104" s="106"/>
      <c r="H104" s="127"/>
      <c r="I104" s="124"/>
      <c r="J104" s="128"/>
      <c r="K104" s="162"/>
      <c r="L104" s="141"/>
      <c r="M104" s="142"/>
      <c r="N104" s="117"/>
      <c r="O104" s="124"/>
      <c r="P104" s="119"/>
      <c r="Q104" s="127"/>
      <c r="R104" s="124"/>
      <c r="S104" s="129"/>
      <c r="T104" s="123"/>
      <c r="U104" s="141"/>
      <c r="V104" s="125"/>
      <c r="W104" s="130"/>
      <c r="X104" s="124"/>
      <c r="Y104" s="129"/>
      <c r="Z104" s="130"/>
      <c r="AA104" s="124"/>
      <c r="AB104" s="129"/>
      <c r="AC104" s="131"/>
      <c r="AD104" s="124"/>
      <c r="AE104" s="132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 s="0"/>
      <c r="DD104" s="0"/>
      <c r="DE104" s="0"/>
      <c r="DF104" s="0"/>
      <c r="DG104" s="0"/>
      <c r="DH104" s="0"/>
      <c r="DI104" s="0"/>
      <c r="DJ104" s="0"/>
      <c r="DK104" s="0"/>
      <c r="DL104" s="0"/>
      <c r="DM104" s="0"/>
      <c r="DN104" s="0"/>
      <c r="DO104" s="0"/>
      <c r="DP104" s="0"/>
      <c r="DQ104" s="0"/>
      <c r="DR104" s="0"/>
      <c r="DS104" s="0"/>
      <c r="DT104" s="0"/>
      <c r="DU104" s="0"/>
      <c r="DV104" s="0"/>
      <c r="DW104" s="0"/>
      <c r="DX104" s="0"/>
      <c r="DY104" s="0"/>
      <c r="DZ104" s="0"/>
      <c r="EA104" s="0"/>
      <c r="EB104" s="0"/>
      <c r="EC104" s="0"/>
      <c r="ED104" s="0"/>
      <c r="EE104" s="0"/>
      <c r="EF104" s="0"/>
      <c r="EG104" s="0"/>
      <c r="EH104" s="0"/>
      <c r="EI104" s="0"/>
      <c r="EJ104" s="0"/>
      <c r="EK104" s="0"/>
      <c r="EL104" s="0"/>
      <c r="EM104" s="0"/>
      <c r="EN104" s="0"/>
      <c r="EO104" s="0"/>
      <c r="EP104" s="0"/>
      <c r="EQ104" s="0"/>
      <c r="ER104" s="0"/>
      <c r="ES104" s="0"/>
      <c r="ET104" s="0"/>
      <c r="EU104" s="0"/>
      <c r="EV104" s="0"/>
      <c r="EW104" s="0"/>
      <c r="EX104" s="0"/>
      <c r="EY104" s="0"/>
      <c r="EZ104" s="0"/>
      <c r="FA104" s="0"/>
      <c r="FB104" s="0"/>
      <c r="FC104" s="0"/>
      <c r="FD104" s="0"/>
      <c r="FE104" s="0"/>
      <c r="FF104" s="0"/>
      <c r="FG104" s="0"/>
      <c r="FH104" s="0"/>
      <c r="FI104" s="0"/>
      <c r="FJ104" s="0"/>
      <c r="FK104" s="0"/>
      <c r="FL104" s="0"/>
      <c r="FM104" s="0"/>
      <c r="FN104" s="0"/>
      <c r="FO104" s="0"/>
      <c r="FP104" s="0"/>
      <c r="FQ104" s="0"/>
      <c r="FR104" s="0"/>
      <c r="FS104" s="0"/>
      <c r="FT104" s="0"/>
      <c r="FU104" s="0"/>
      <c r="FV104" s="0"/>
      <c r="FW104" s="0"/>
      <c r="FX104" s="0"/>
      <c r="FY104" s="0"/>
      <c r="FZ104" s="0"/>
      <c r="GA104" s="0"/>
      <c r="GB104" s="0"/>
      <c r="GC104" s="0"/>
      <c r="GD104" s="0"/>
      <c r="GE104" s="0"/>
      <c r="GF104" s="0"/>
      <c r="GG104" s="0"/>
      <c r="GH104" s="0"/>
      <c r="GI104" s="0"/>
      <c r="GJ104" s="0"/>
      <c r="GK104" s="0"/>
      <c r="GL104" s="0"/>
      <c r="GM104" s="0"/>
      <c r="GN104" s="0"/>
      <c r="GO104" s="0"/>
      <c r="GP104" s="0"/>
      <c r="GQ104" s="0"/>
      <c r="GR104" s="0"/>
      <c r="GS104" s="0"/>
      <c r="GT104" s="0"/>
      <c r="GU104" s="0"/>
      <c r="GV104" s="0"/>
      <c r="GW104" s="0"/>
      <c r="GX104" s="0"/>
      <c r="GY104" s="0"/>
      <c r="GZ104" s="0"/>
      <c r="HA104" s="0"/>
      <c r="HB104" s="0"/>
      <c r="HC104" s="0"/>
      <c r="HD104" s="0"/>
      <c r="HE104" s="0"/>
      <c r="HF104" s="0"/>
      <c r="HG104" s="0"/>
      <c r="HH104" s="0"/>
      <c r="HI104" s="0"/>
      <c r="HJ104" s="0"/>
      <c r="HK104" s="0"/>
      <c r="HL104" s="0"/>
      <c r="HM104" s="0"/>
      <c r="HN104" s="0"/>
      <c r="HO104" s="0"/>
      <c r="HP104" s="0"/>
      <c r="HQ104" s="0"/>
      <c r="HR104" s="0"/>
      <c r="HS104" s="0"/>
      <c r="HT104" s="0"/>
      <c r="HU104" s="0"/>
      <c r="HV104" s="0"/>
      <c r="HW104" s="0"/>
      <c r="HX104" s="0"/>
      <c r="HY104" s="0"/>
      <c r="HZ104" s="0"/>
      <c r="IA104" s="0"/>
      <c r="IB104" s="0"/>
      <c r="IC104" s="0"/>
      <c r="ID104" s="0"/>
      <c r="IE104" s="0"/>
      <c r="IF104" s="0"/>
      <c r="IG104" s="0"/>
      <c r="IH104" s="0"/>
      <c r="II104" s="0"/>
      <c r="IJ104" s="0"/>
      <c r="IK104" s="0"/>
      <c r="IL104" s="0"/>
      <c r="IM104" s="0"/>
      <c r="IN104" s="0"/>
      <c r="IO104" s="0"/>
      <c r="IP104" s="0"/>
      <c r="IQ104" s="0"/>
      <c r="IR104" s="0"/>
      <c r="IS104" s="0"/>
      <c r="IT104" s="0"/>
      <c r="IU104" s="0"/>
      <c r="IV104" s="0"/>
    </row>
    <row r="105" customFormat="false" ht="42.4" hidden="false" customHeight="true" outlineLevel="0" collapsed="false">
      <c r="A105" s="173" t="s">
        <v>165</v>
      </c>
      <c r="B105" s="174"/>
      <c r="C105" s="175"/>
      <c r="D105" s="23"/>
      <c r="E105" s="176"/>
      <c r="F105" s="25"/>
      <c r="G105" s="26" t="s">
        <v>111</v>
      </c>
      <c r="H105" s="107"/>
      <c r="I105" s="108" t="s">
        <v>27</v>
      </c>
      <c r="J105" s="109"/>
      <c r="K105" s="107"/>
      <c r="L105" s="108" t="s">
        <v>28</v>
      </c>
      <c r="M105" s="109"/>
      <c r="N105" s="107"/>
      <c r="O105" s="108" t="s">
        <v>29</v>
      </c>
      <c r="P105" s="109"/>
      <c r="Q105" s="107"/>
      <c r="R105" s="108" t="s">
        <v>30</v>
      </c>
      <c r="S105" s="109"/>
      <c r="T105" s="110"/>
      <c r="U105" s="108" t="s">
        <v>112</v>
      </c>
      <c r="V105" s="109"/>
      <c r="W105" s="107"/>
      <c r="X105" s="108" t="s">
        <v>32</v>
      </c>
      <c r="Y105" s="109"/>
      <c r="Z105" s="107"/>
      <c r="AA105" s="108" t="s">
        <v>98</v>
      </c>
      <c r="AB105" s="109"/>
      <c r="AC105" s="111" t="s">
        <v>34</v>
      </c>
      <c r="AD105" s="111"/>
      <c r="AE105" s="111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  <c r="CI105" s="112"/>
      <c r="CJ105" s="112"/>
      <c r="CK105" s="112"/>
      <c r="CL105" s="112"/>
      <c r="CM105" s="112"/>
      <c r="CN105" s="112"/>
      <c r="CO105" s="112"/>
      <c r="CP105" s="112"/>
      <c r="CQ105" s="112"/>
      <c r="CR105" s="112"/>
      <c r="CS105" s="112"/>
      <c r="CT105" s="112"/>
      <c r="CU105" s="112"/>
      <c r="CV105" s="112"/>
      <c r="CW105" s="112"/>
      <c r="CX105" s="112"/>
      <c r="CY105" s="112"/>
      <c r="CZ105" s="112"/>
      <c r="DA105" s="112"/>
      <c r="DB105" s="112"/>
      <c r="DC105" s="112"/>
      <c r="DD105" s="112"/>
      <c r="DE105" s="112"/>
      <c r="DF105" s="112"/>
      <c r="DG105" s="112"/>
      <c r="DH105" s="112"/>
      <c r="DI105" s="112"/>
      <c r="DJ105" s="112"/>
      <c r="DK105" s="112"/>
      <c r="DL105" s="112"/>
      <c r="DM105" s="112"/>
      <c r="DN105" s="112"/>
      <c r="DO105" s="112"/>
      <c r="DP105" s="112"/>
      <c r="DQ105" s="112"/>
      <c r="DR105" s="112"/>
      <c r="DS105" s="112"/>
      <c r="DT105" s="112"/>
      <c r="DU105" s="112"/>
      <c r="DV105" s="112"/>
      <c r="DW105" s="112"/>
      <c r="DX105" s="112"/>
      <c r="DY105" s="112"/>
      <c r="DZ105" s="112"/>
      <c r="EA105" s="112"/>
      <c r="EB105" s="112"/>
      <c r="EC105" s="112"/>
      <c r="ED105" s="112"/>
      <c r="EE105" s="112"/>
      <c r="EF105" s="112"/>
      <c r="EG105" s="112"/>
      <c r="EH105" s="112"/>
      <c r="EI105" s="112"/>
      <c r="EJ105" s="112"/>
      <c r="EK105" s="112"/>
      <c r="EL105" s="112"/>
      <c r="EM105" s="112"/>
      <c r="EN105" s="112"/>
      <c r="EO105" s="112"/>
      <c r="EP105" s="112"/>
      <c r="EQ105" s="112"/>
      <c r="ER105" s="112"/>
      <c r="ES105" s="112"/>
      <c r="ET105" s="112"/>
      <c r="EU105" s="112"/>
      <c r="EV105" s="112"/>
      <c r="EW105" s="112"/>
      <c r="EX105" s="112"/>
      <c r="EY105" s="112"/>
      <c r="EZ105" s="112"/>
      <c r="FA105" s="112"/>
      <c r="FB105" s="112"/>
      <c r="FC105" s="112"/>
      <c r="FD105" s="112"/>
      <c r="FE105" s="112"/>
      <c r="FF105" s="112"/>
      <c r="FG105" s="112"/>
      <c r="FH105" s="112"/>
      <c r="FI105" s="112"/>
      <c r="FJ105" s="112"/>
      <c r="FK105" s="112"/>
      <c r="FL105" s="112"/>
      <c r="FM105" s="112"/>
      <c r="FN105" s="112"/>
      <c r="FO105" s="112"/>
      <c r="FP105" s="112"/>
      <c r="FQ105" s="112"/>
      <c r="FR105" s="112"/>
      <c r="FS105" s="112"/>
      <c r="FT105" s="112"/>
      <c r="FU105" s="112"/>
      <c r="FV105" s="112"/>
      <c r="FW105" s="112"/>
      <c r="FX105" s="112"/>
      <c r="FY105" s="112"/>
      <c r="FZ105" s="112"/>
      <c r="GA105" s="112"/>
      <c r="GB105" s="112"/>
      <c r="GC105" s="112"/>
      <c r="GD105" s="112"/>
      <c r="GE105" s="112"/>
      <c r="GF105" s="112"/>
      <c r="GG105" s="112"/>
      <c r="GH105" s="112"/>
      <c r="GI105" s="112"/>
      <c r="GJ105" s="112"/>
      <c r="GK105" s="112"/>
      <c r="GL105" s="112"/>
      <c r="GM105" s="112"/>
      <c r="GN105" s="112"/>
      <c r="GO105" s="112"/>
      <c r="GP105" s="112"/>
      <c r="GQ105" s="112"/>
      <c r="GR105" s="112"/>
      <c r="GS105" s="112"/>
      <c r="GT105" s="112"/>
      <c r="GU105" s="112"/>
      <c r="GV105" s="112"/>
      <c r="GW105" s="112"/>
      <c r="GX105" s="112"/>
      <c r="GY105" s="112"/>
      <c r="GZ105" s="112"/>
      <c r="HA105" s="112"/>
      <c r="HB105" s="112"/>
      <c r="HC105" s="112"/>
      <c r="HD105" s="112"/>
      <c r="HE105" s="112"/>
      <c r="HF105" s="112"/>
      <c r="HG105" s="112"/>
      <c r="HH105" s="112"/>
      <c r="HI105" s="112"/>
      <c r="HJ105" s="112"/>
      <c r="HK105" s="112"/>
      <c r="HL105" s="112"/>
      <c r="HM105" s="112"/>
      <c r="HN105" s="112"/>
      <c r="HO105" s="112"/>
      <c r="HP105" s="112"/>
      <c r="HQ105" s="112"/>
      <c r="HR105" s="112"/>
      <c r="HS105" s="112"/>
      <c r="HT105" s="112"/>
      <c r="HU105" s="112"/>
      <c r="HV105" s="112"/>
      <c r="HW105" s="112"/>
      <c r="HX105" s="112"/>
      <c r="HY105" s="112"/>
      <c r="HZ105" s="112"/>
      <c r="IA105" s="112"/>
      <c r="IB105" s="112"/>
      <c r="IC105" s="112"/>
      <c r="ID105" s="112"/>
      <c r="IE105" s="112"/>
      <c r="IF105" s="112"/>
      <c r="IG105" s="112"/>
      <c r="IH105" s="112"/>
      <c r="II105" s="112"/>
      <c r="IJ105" s="112"/>
      <c r="IK105" s="112"/>
      <c r="IL105" s="112"/>
      <c r="IM105" s="112"/>
      <c r="IN105" s="112"/>
      <c r="IO105" s="112"/>
      <c r="IP105" s="112"/>
      <c r="IQ105" s="112"/>
      <c r="IR105" s="112"/>
      <c r="IS105" s="112"/>
      <c r="IT105" s="112"/>
      <c r="IU105" s="112"/>
      <c r="IV105" s="112"/>
    </row>
    <row r="106" customFormat="false" ht="32.3" hidden="false" customHeight="true" outlineLevel="0" collapsed="false">
      <c r="A106" s="177"/>
      <c r="B106" s="177"/>
      <c r="C106" s="178"/>
      <c r="D106" s="179"/>
      <c r="E106" s="179"/>
      <c r="F106" s="95"/>
      <c r="G106" s="26" t="s">
        <v>166</v>
      </c>
      <c r="H106" s="180"/>
      <c r="I106" s="181"/>
      <c r="J106" s="34"/>
      <c r="K106" s="180"/>
      <c r="L106" s="181"/>
      <c r="M106" s="34"/>
      <c r="N106" s="180"/>
      <c r="O106" s="181"/>
      <c r="P106" s="34"/>
      <c r="Q106" s="180"/>
      <c r="R106" s="181"/>
      <c r="S106" s="34"/>
      <c r="T106" s="180"/>
      <c r="U106" s="181"/>
      <c r="V106" s="34"/>
      <c r="W106" s="180"/>
      <c r="X106" s="182"/>
      <c r="Y106" s="34"/>
      <c r="Z106" s="30"/>
      <c r="AA106" s="183"/>
      <c r="AB106" s="32"/>
      <c r="AC106" s="184"/>
      <c r="AD106" s="184"/>
      <c r="AE106" s="184"/>
    </row>
    <row r="107" customFormat="false" ht="33.15" hidden="false" customHeight="true" outlineLevel="0" collapsed="false">
      <c r="A107" s="177"/>
      <c r="B107" s="177"/>
      <c r="C107" s="177"/>
      <c r="D107" s="177"/>
      <c r="E107" s="177"/>
      <c r="F107" s="95"/>
      <c r="G107" s="26" t="s">
        <v>167</v>
      </c>
      <c r="H107" s="185"/>
      <c r="I107" s="181"/>
      <c r="J107" s="186"/>
      <c r="K107" s="185"/>
      <c r="L107" s="181"/>
      <c r="M107" s="186"/>
      <c r="N107" s="185"/>
      <c r="O107" s="181"/>
      <c r="P107" s="186"/>
      <c r="Q107" s="185"/>
      <c r="R107" s="181"/>
      <c r="S107" s="29"/>
      <c r="T107" s="185"/>
      <c r="U107" s="181"/>
      <c r="V107" s="186"/>
      <c r="W107" s="27"/>
      <c r="X107" s="181"/>
      <c r="Y107" s="29"/>
      <c r="Z107" s="27"/>
      <c r="AA107" s="181"/>
      <c r="AB107" s="29"/>
      <c r="AC107" s="35"/>
      <c r="AD107" s="181"/>
      <c r="AE107" s="36"/>
    </row>
    <row r="108" customFormat="false" ht="34.3" hidden="false" customHeight="true" outlineLevel="0" collapsed="false">
      <c r="A108" s="177"/>
      <c r="B108" s="177" t="s">
        <v>114</v>
      </c>
      <c r="C108" s="175"/>
      <c r="D108" s="177"/>
      <c r="E108" s="177"/>
      <c r="F108" s="95"/>
      <c r="G108" s="26" t="s">
        <v>111</v>
      </c>
      <c r="H108" s="133" t="s">
        <v>115</v>
      </c>
      <c r="I108" s="133"/>
      <c r="J108" s="133"/>
      <c r="K108" s="107"/>
      <c r="L108" s="108" t="s">
        <v>80</v>
      </c>
      <c r="M108" s="109"/>
      <c r="N108" s="134"/>
      <c r="O108" s="108" t="s">
        <v>116</v>
      </c>
      <c r="P108" s="135"/>
      <c r="Q108" s="134"/>
      <c r="R108" s="108" t="s">
        <v>117</v>
      </c>
      <c r="S108" s="135"/>
      <c r="T108" s="133"/>
      <c r="U108" s="133"/>
      <c r="V108" s="133"/>
      <c r="W108" s="110"/>
      <c r="X108" s="108"/>
      <c r="Y108" s="136"/>
      <c r="Z108" s="110"/>
      <c r="AA108" s="108"/>
      <c r="AB108" s="136"/>
      <c r="AC108" s="107"/>
      <c r="AD108" s="108"/>
      <c r="AE108" s="109"/>
    </row>
    <row r="109" customFormat="false" ht="34.3" hidden="false" customHeight="true" outlineLevel="0" collapsed="false">
      <c r="A109" s="177"/>
      <c r="B109" s="177"/>
      <c r="C109" s="175"/>
      <c r="D109" s="177"/>
      <c r="E109" s="177"/>
      <c r="F109" s="95"/>
      <c r="G109" s="26" t="s">
        <v>166</v>
      </c>
      <c r="H109" s="187"/>
      <c r="I109" s="188"/>
      <c r="J109" s="189"/>
      <c r="K109" s="190"/>
      <c r="L109" s="182"/>
      <c r="M109" s="191"/>
      <c r="N109" s="180"/>
      <c r="O109" s="182"/>
      <c r="P109" s="34"/>
      <c r="Q109" s="180"/>
      <c r="R109" s="182"/>
      <c r="S109" s="34"/>
      <c r="T109" s="192"/>
      <c r="U109" s="193"/>
      <c r="V109" s="194"/>
      <c r="W109" s="27"/>
      <c r="X109" s="181"/>
      <c r="Y109" s="29"/>
      <c r="Z109" s="27"/>
      <c r="AA109" s="181"/>
      <c r="AB109" s="29"/>
      <c r="AC109" s="35"/>
      <c r="AD109" s="181"/>
      <c r="AE109" s="36"/>
    </row>
    <row r="110" customFormat="false" ht="34.3" hidden="false" customHeight="true" outlineLevel="0" collapsed="false">
      <c r="A110" s="195"/>
      <c r="B110" s="195"/>
      <c r="C110" s="196"/>
      <c r="D110" s="195"/>
      <c r="E110" s="195"/>
      <c r="F110" s="38"/>
      <c r="G110" s="26" t="s">
        <v>167</v>
      </c>
      <c r="H110" s="185"/>
      <c r="I110" s="181"/>
      <c r="J110" s="186"/>
      <c r="K110" s="190"/>
      <c r="L110" s="182"/>
      <c r="M110" s="191"/>
      <c r="N110" s="30"/>
      <c r="O110" s="181"/>
      <c r="P110" s="32"/>
      <c r="Q110" s="185"/>
      <c r="R110" s="181"/>
      <c r="S110" s="29"/>
      <c r="T110" s="180"/>
      <c r="U110" s="182"/>
      <c r="V110" s="34"/>
      <c r="W110" s="27"/>
      <c r="X110" s="181"/>
      <c r="Y110" s="29"/>
      <c r="Z110" s="27"/>
      <c r="AA110" s="181"/>
      <c r="AB110" s="29"/>
      <c r="AC110" s="35"/>
      <c r="AD110" s="181"/>
      <c r="AE110" s="36"/>
    </row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65457" customFormat="false" ht="12.8" hidden="false" customHeight="true" outlineLevel="0" collapsed="false"/>
    <row r="65458" customFormat="false" ht="12.8" hidden="false" customHeight="true" outlineLevel="0" collapsed="false"/>
    <row r="65459" customFormat="false" ht="12.8" hidden="false" customHeight="true" outlineLevel="0" collapsed="false"/>
    <row r="65460" customFormat="false" ht="12.8" hidden="false" customHeight="true" outlineLevel="0" collapsed="false"/>
    <row r="65461" customFormat="false" ht="12.8" hidden="false" customHeight="true" outlineLevel="0" collapsed="false"/>
    <row r="65462" customFormat="false" ht="12.8" hidden="false" customHeight="true" outlineLevel="0" collapsed="false"/>
    <row r="65463" customFormat="false" ht="12.8" hidden="false" customHeight="true" outlineLevel="0" collapsed="false"/>
    <row r="65464" customFormat="false" ht="12.8" hidden="false" customHeight="true" outlineLevel="0" collapsed="false"/>
    <row r="65465" customFormat="false" ht="12.8" hidden="false" customHeight="true" outlineLevel="0" collapsed="false"/>
    <row r="65466" customFormat="false" ht="12.8" hidden="false" customHeight="true" outlineLevel="0" collapsed="false"/>
    <row r="65467" customFormat="false" ht="12.8" hidden="false" customHeight="true" outlineLevel="0" collapsed="false"/>
    <row r="65468" customFormat="false" ht="12.8" hidden="false" customHeight="true" outlineLevel="0" collapsed="false"/>
    <row r="65469" customFormat="false" ht="12.8" hidden="false" customHeight="true" outlineLevel="0" collapsed="false"/>
    <row r="65470" customFormat="false" ht="12.8" hidden="false" customHeight="true" outlineLevel="0" collapsed="false"/>
    <row r="65471" customFormat="false" ht="12.8" hidden="false" customHeight="true" outlineLevel="0" collapsed="false"/>
    <row r="65472" customFormat="false" ht="12.8" hidden="false" customHeight="true" outlineLevel="0" collapsed="false"/>
    <row r="65473" customFormat="false" ht="12.8" hidden="false" customHeight="true" outlineLevel="0" collapsed="false"/>
    <row r="65474" customFormat="false" ht="12.8" hidden="false" customHeight="true" outlineLevel="0" collapsed="false"/>
    <row r="65475" customFormat="false" ht="12.8" hidden="false" customHeight="true" outlineLevel="0" collapsed="false"/>
    <row r="65476" customFormat="false" ht="12.8" hidden="false" customHeight="true" outlineLevel="0" collapsed="false"/>
    <row r="65477" customFormat="false" ht="12.8" hidden="false" customHeight="true" outlineLevel="0" collapsed="false"/>
    <row r="65478" customFormat="false" ht="12.8" hidden="false" customHeight="true" outlineLevel="0" collapsed="false"/>
    <row r="65479" customFormat="false" ht="12.8" hidden="false" customHeight="true" outlineLevel="0" collapsed="false"/>
    <row r="65480" customFormat="false" ht="12.8" hidden="false" customHeight="true" outlineLevel="0" collapsed="false"/>
    <row r="65481" customFormat="false" ht="12.8" hidden="false" customHeight="true" outlineLevel="0" collapsed="false"/>
    <row r="65482" customFormat="false" ht="12.8" hidden="false" customHeight="true" outlineLevel="0" collapsed="false"/>
    <row r="65483" customFormat="false" ht="12.8" hidden="false" customHeight="true" outlineLevel="0" collapsed="false"/>
    <row r="65484" customFormat="false" ht="12.8" hidden="false" customHeight="true" outlineLevel="0" collapsed="false"/>
    <row r="65485" customFormat="false" ht="12.8" hidden="false" customHeight="true" outlineLevel="0" collapsed="false"/>
    <row r="65486" customFormat="false" ht="12.8" hidden="false" customHeight="true" outlineLevel="0" collapsed="false"/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65498" customFormat="false" ht="12.8" hidden="false" customHeight="true" outlineLevel="0" collapsed="false"/>
    <row r="65499" customFormat="false" ht="12.8" hidden="false" customHeight="true" outlineLevel="0" collapsed="false"/>
    <row r="65500" customFormat="false" ht="12.8" hidden="false" customHeight="true" outlineLevel="0" collapsed="false"/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  <row r="65538" customFormat="false" ht="12.8" hidden="false" customHeight="true" outlineLevel="0" collapsed="false"/>
    <row r="65539" customFormat="false" ht="12.8" hidden="false" customHeight="true" outlineLevel="0" collapsed="false"/>
    <row r="65540" customFormat="false" ht="12.8" hidden="false" customHeight="true" outlineLevel="0" collapsed="false"/>
    <row r="65541" customFormat="false" ht="12.8" hidden="false" customHeight="true" outlineLevel="0" collapsed="false"/>
    <row r="65542" customFormat="false" ht="12.8" hidden="false" customHeight="true" outlineLevel="0" collapsed="false"/>
    <row r="65543" customFormat="false" ht="12.8" hidden="false" customHeight="true" outlineLevel="0" collapsed="false"/>
    <row r="65544" customFormat="false" ht="12.8" hidden="false" customHeight="true" outlineLevel="0" collapsed="false"/>
    <row r="65545" customFormat="false" ht="12.8" hidden="false" customHeight="true" outlineLevel="0" collapsed="false"/>
    <row r="65546" customFormat="false" ht="12.8" hidden="false" customHeight="true" outlineLevel="0" collapsed="false"/>
    <row r="65547" customFormat="false" ht="12.8" hidden="false" customHeight="true" outlineLevel="0" collapsed="false"/>
    <row r="65548" customFormat="false" ht="12.8" hidden="false" customHeight="tru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4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AE11"/>
    <mergeCell ref="AC12:AE12"/>
    <mergeCell ref="E13:E14"/>
    <mergeCell ref="AC17:AE17"/>
    <mergeCell ref="AC19:AE19"/>
    <mergeCell ref="AC21:AE21"/>
    <mergeCell ref="AC23:AE23"/>
    <mergeCell ref="E25:E26"/>
    <mergeCell ref="AC25:AE25"/>
    <mergeCell ref="AC27:AE27"/>
    <mergeCell ref="AC29:AE29"/>
    <mergeCell ref="E31:E32"/>
    <mergeCell ref="AC31:AE31"/>
    <mergeCell ref="E35:E36"/>
    <mergeCell ref="AC35:AE35"/>
    <mergeCell ref="AC39:AE39"/>
    <mergeCell ref="AC43:AE43"/>
    <mergeCell ref="AC47:AE47"/>
    <mergeCell ref="AC52:AE52"/>
    <mergeCell ref="B55:B56"/>
    <mergeCell ref="AC55:AE55"/>
    <mergeCell ref="AC56:AE56"/>
    <mergeCell ref="B57:B58"/>
    <mergeCell ref="H58:J58"/>
    <mergeCell ref="T58:V58"/>
    <mergeCell ref="B61:B62"/>
    <mergeCell ref="AC61:AE61"/>
    <mergeCell ref="AC62:AE62"/>
    <mergeCell ref="B63:B64"/>
    <mergeCell ref="H64:J64"/>
    <mergeCell ref="T64:V64"/>
    <mergeCell ref="B67:B68"/>
    <mergeCell ref="AC67:AE67"/>
    <mergeCell ref="AC68:AE68"/>
    <mergeCell ref="B69:B70"/>
    <mergeCell ref="H70:J70"/>
    <mergeCell ref="T70:V70"/>
    <mergeCell ref="B73:B74"/>
    <mergeCell ref="AC73:AE73"/>
    <mergeCell ref="AC74:AE74"/>
    <mergeCell ref="B75:B76"/>
    <mergeCell ref="H76:J76"/>
    <mergeCell ref="T76:V76"/>
    <mergeCell ref="B79:B80"/>
    <mergeCell ref="AC79:AE79"/>
    <mergeCell ref="AC80:AE80"/>
    <mergeCell ref="B81:B82"/>
    <mergeCell ref="H82:J82"/>
    <mergeCell ref="T82:V82"/>
    <mergeCell ref="B85:B86"/>
    <mergeCell ref="AC85:AE85"/>
    <mergeCell ref="AC86:AE86"/>
    <mergeCell ref="B87:B88"/>
    <mergeCell ref="H88:J88"/>
    <mergeCell ref="T88:V88"/>
    <mergeCell ref="B91:B92"/>
    <mergeCell ref="AC91:AE91"/>
    <mergeCell ref="AC92:AE92"/>
    <mergeCell ref="B93:B94"/>
    <mergeCell ref="H94:J94"/>
    <mergeCell ref="T94:V94"/>
    <mergeCell ref="A97:B97"/>
    <mergeCell ref="AC98:AE98"/>
    <mergeCell ref="B99:B100"/>
    <mergeCell ref="AC99:AE99"/>
    <mergeCell ref="AC100:AE100"/>
    <mergeCell ref="B101:B102"/>
    <mergeCell ref="H102:J102"/>
    <mergeCell ref="T102:V102"/>
    <mergeCell ref="AC105:AE105"/>
    <mergeCell ref="AC106:AE106"/>
    <mergeCell ref="B107:B108"/>
    <mergeCell ref="H108:J108"/>
    <mergeCell ref="T108:V108"/>
  </mergeCell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27083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2006-04-12T13:38:36Z</dcterms:created>
  <dc:creator/>
  <dc:description/>
  <dc:language>en-US</dc:language>
  <cp:lastModifiedBy/>
  <dcterms:modified xsi:type="dcterms:W3CDTF">2025-02-17T20:37:46Z</dcterms:modified>
  <cp:revision>2950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